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az\Desktop\MITSKEVICH\განათლების 2022 ფორმა\"/>
    </mc:Choice>
  </mc:AlternateContent>
  <bookViews>
    <workbookView xWindow="0" yWindow="0" windowWidth="28800" windowHeight="12435" tabRatio="690" firstSheet="6" activeTab="9"/>
  </bookViews>
  <sheets>
    <sheet name="ორგანიზაცია" sheetId="6" r:id="rId1"/>
    <sheet name="საკონტაქტო-ადმინისტრაცია" sheetId="19" r:id="rId2"/>
    <sheet name="პერსონალის სტატისტიკა " sheetId="25" r:id="rId3"/>
    <sheet name="საბიუჯეტო მონაცემები" sheetId="18" r:id="rId4"/>
    <sheet name="მიმდ. პროექტები" sheetId="21" r:id="rId5"/>
    <sheet name="მთავარი მეცნიერ თანამშრომელი" sheetId="13" r:id="rId6"/>
    <sheet name="უფროსი მეცნიერ თანამშრომელი" sheetId="16" r:id="rId7"/>
    <sheet name="მეცნიერ თანამშრომელი" sheetId="17" r:id="rId8"/>
    <sheet name="სამეცნიერო აქტივობა" sheetId="24" r:id="rId9"/>
    <sheet name="შეძ. და ჩამოწ. სამეც.აპარატურა" sheetId="26" r:id="rId10"/>
    <sheet name="ინსტიტუტის უძრავი ქონება" sheetId="2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5" i="26" l="1"/>
  <c r="T124" i="26"/>
  <c r="T123" i="26"/>
  <c r="T122" i="26"/>
  <c r="T121" i="26"/>
  <c r="T120" i="26"/>
  <c r="T119" i="26"/>
  <c r="T118" i="26"/>
  <c r="T117" i="26"/>
  <c r="T116" i="26"/>
  <c r="T115" i="26"/>
  <c r="T114" i="26"/>
  <c r="T113" i="26"/>
  <c r="T112" i="26"/>
  <c r="T111" i="26"/>
  <c r="T110" i="26"/>
  <c r="T109" i="26"/>
  <c r="T108" i="26"/>
  <c r="T107" i="26"/>
  <c r="T106" i="26"/>
  <c r="T105" i="26"/>
  <c r="T104" i="26"/>
  <c r="T103" i="26"/>
  <c r="T102" i="26"/>
  <c r="T101" i="26"/>
  <c r="T100" i="26"/>
  <c r="T99" i="26"/>
  <c r="T98" i="26"/>
  <c r="T97" i="26"/>
  <c r="T96" i="26"/>
  <c r="T95" i="26"/>
  <c r="T94" i="26"/>
  <c r="T93" i="26"/>
  <c r="T92" i="26"/>
  <c r="T91" i="26"/>
  <c r="T90" i="26"/>
  <c r="T89" i="26"/>
  <c r="T88" i="26"/>
  <c r="T87" i="26"/>
  <c r="T86" i="26"/>
  <c r="T85" i="26"/>
  <c r="T84" i="26"/>
  <c r="T83" i="26"/>
  <c r="T82" i="26"/>
  <c r="T81" i="26"/>
  <c r="T80" i="26"/>
  <c r="T79" i="26"/>
  <c r="T78" i="26"/>
  <c r="T77" i="26"/>
  <c r="T76" i="26"/>
  <c r="T75" i="26"/>
  <c r="T74" i="26"/>
  <c r="T73" i="26"/>
  <c r="T72" i="26"/>
  <c r="T71" i="26"/>
  <c r="T70" i="26"/>
  <c r="T69" i="26"/>
  <c r="T68" i="26"/>
  <c r="T67" i="26"/>
  <c r="T66" i="26"/>
  <c r="T65" i="26"/>
  <c r="T64" i="26"/>
  <c r="T63" i="26"/>
  <c r="T62" i="26"/>
  <c r="T61" i="26"/>
  <c r="T60" i="26"/>
  <c r="T59" i="26"/>
  <c r="T58" i="26"/>
  <c r="T57" i="26"/>
  <c r="T56" i="26"/>
  <c r="T55" i="26"/>
  <c r="T54" i="26"/>
  <c r="T53" i="26"/>
  <c r="T52" i="26"/>
  <c r="T51" i="26"/>
  <c r="T50" i="26"/>
  <c r="T49" i="26"/>
  <c r="T48" i="26"/>
  <c r="T47" i="26"/>
  <c r="T46" i="26"/>
  <c r="T45" i="26"/>
  <c r="T44" i="26"/>
  <c r="T43" i="26"/>
  <c r="T42" i="26"/>
  <c r="T41" i="26"/>
  <c r="T40" i="26"/>
  <c r="T39" i="26"/>
  <c r="T38" i="26"/>
  <c r="T37" i="26"/>
  <c r="T36" i="26"/>
  <c r="T35" i="26"/>
  <c r="T34" i="26"/>
  <c r="T33" i="26"/>
  <c r="T32" i="26"/>
  <c r="T31" i="26"/>
  <c r="T30" i="26"/>
  <c r="T29" i="26"/>
  <c r="T28" i="26"/>
  <c r="T27" i="26"/>
  <c r="T26" i="26"/>
  <c r="T25" i="26"/>
  <c r="T24" i="26"/>
  <c r="T23" i="26"/>
  <c r="T22" i="26"/>
  <c r="T21" i="26"/>
  <c r="T20" i="26"/>
  <c r="T19" i="26"/>
  <c r="T18" i="26"/>
  <c r="T17" i="26"/>
  <c r="T16" i="26"/>
  <c r="T15" i="26"/>
  <c r="T14" i="26"/>
  <c r="T13" i="26"/>
  <c r="T12" i="26"/>
  <c r="T11" i="26"/>
  <c r="T10" i="26"/>
  <c r="T9" i="26"/>
  <c r="T8" i="26"/>
  <c r="T7" i="26"/>
  <c r="T6" i="26"/>
  <c r="CH18" i="13" l="1"/>
  <c r="N6" i="25" l="1"/>
  <c r="L6" i="25"/>
  <c r="AH6" i="25" s="1"/>
  <c r="M6" i="25"/>
  <c r="AD6" i="25"/>
  <c r="AE6" i="25" l="1"/>
  <c r="AG6" i="25" s="1"/>
  <c r="AI6" i="25"/>
  <c r="AJ6" i="25" l="1"/>
  <c r="V6" i="25"/>
  <c r="AK6" i="25" s="1"/>
</calcChain>
</file>

<file path=xl/sharedStrings.xml><?xml version="1.0" encoding="utf-8"?>
<sst xmlns="http://schemas.openxmlformats.org/spreadsheetml/2006/main" count="3119" uniqueCount="1520">
  <si>
    <t>პირადი მონაცემები</t>
  </si>
  <si>
    <t>საგანმანათლებლო საქმიანობა</t>
  </si>
  <si>
    <t>რედაქტირება და რეფერირება</t>
  </si>
  <si>
    <t xml:space="preserve"> უცხოურ ენებზე მონოგრაფიის სამეცნიერო რედაქტირება</t>
  </si>
  <si>
    <t>ქართულ ენაზე მონოგრაფიის სამეცნიერო რედაქტირება</t>
  </si>
  <si>
    <t>#</t>
  </si>
  <si>
    <t>სამეცნიერო პროფესიული ჟურნალის/ კრებულის რეცენზენტობა</t>
  </si>
  <si>
    <t>რეფერირებული სამეცნიერო ან პროფესიული ჟურნალის/ კრებულის სარედაქციო კოლეგიის წევრობა</t>
  </si>
  <si>
    <t>პროექტები/გრანტები (სათაური, დამფინანსებელი ორგანიზაცია, ქვეყანა, პროექტის განხორციელების თარიღები/ვადები)</t>
  </si>
  <si>
    <t>სამეცნიერო კვლევითი ინსტიტუტის დასახელება:</t>
  </si>
  <si>
    <t>საიდენტიფიკაციო კოდი:</t>
  </si>
  <si>
    <t>სტრუქტურული ერთეულების (დეპარტამენტი, განყოფილება, ლაბორატორია) ჩამონათვალი</t>
  </si>
  <si>
    <t>პირადი #</t>
  </si>
  <si>
    <t>ნაშრომის სათაური</t>
  </si>
  <si>
    <t>ავტორ(ებ)ი</t>
  </si>
  <si>
    <t>გამოცემის ISSN ან/და E-ISSN, ან/და ISBN</t>
  </si>
  <si>
    <t>DOI (ციფრული ობიექტის იდენტიფიკატორი, არსებობის შემთხვევაში)</t>
  </si>
  <si>
    <t>ქვეყანა</t>
  </si>
  <si>
    <t>დასახელება</t>
  </si>
  <si>
    <t>ჩატარების ადგილი (ქალაქი, ქვეყანა)</t>
  </si>
  <si>
    <t>წელი</t>
  </si>
  <si>
    <t>დაწყებისა და დასრულების თარიღები</t>
  </si>
  <si>
    <t>ორგანიზატორის დასახელება</t>
  </si>
  <si>
    <t>მოხსენების სათაური</t>
  </si>
  <si>
    <t>დაწესებულების/დეპარტამენტის დასახელება</t>
  </si>
  <si>
    <t>პერიოდი</t>
  </si>
  <si>
    <t>საგამომცემლო სახლი/ჟურნალის დასახელება, გამოცემის თარიღი/ ჟურნალის ნომერი, გვერდები</t>
  </si>
  <si>
    <t>სამეცნიერო პუბლიკაციები</t>
  </si>
  <si>
    <t>ნაშრომის ორიგინალის ენა</t>
  </si>
  <si>
    <t>ინტელექტუალური საკუთრება</t>
  </si>
  <si>
    <t>დაბადების თარიღი (რიცხვი/ თვე/ წელი)</t>
  </si>
  <si>
    <t>დისერტაციის რეცენზირება</t>
  </si>
  <si>
    <t>დაწესებულება</t>
  </si>
  <si>
    <t>სამაგისტრო ნაშრომების ხელმძღვანელობა</t>
  </si>
  <si>
    <t>სათაური</t>
  </si>
  <si>
    <t>ავტორები</t>
  </si>
  <si>
    <t>ორგანიზაცია</t>
  </si>
  <si>
    <t>სახელი</t>
  </si>
  <si>
    <t>რეფერირებული ან პროფესიული ჟურნალის/ კრებულის მთავარი რედაქტორობა</t>
  </si>
  <si>
    <t>დამფინანსებელი ორგანიზაცია</t>
  </si>
  <si>
    <t>დამფინანსებელი ორგანიზაცია, ქვეყანა</t>
  </si>
  <si>
    <t>თარიღები/ ვადები</t>
  </si>
  <si>
    <t>გამცემი ორგანიზაცია</t>
  </si>
  <si>
    <t>ნომერი</t>
  </si>
  <si>
    <t>მფლობელი</t>
  </si>
  <si>
    <t>სტატუსი</t>
  </si>
  <si>
    <t>რეგისტარციის თარიღი</t>
  </si>
  <si>
    <t>ქვეყნის კოდი</t>
  </si>
  <si>
    <t xml:space="preserve">პატენტის ავტორობა </t>
  </si>
  <si>
    <t>უფლება ქართულ ან უცხოურ სასაქონლო ნიშანზე, სასარგებლო მოდელზე</t>
  </si>
  <si>
    <t>საერთაშორისო პროფესიული ორგანიზაციის წევრობა</t>
  </si>
  <si>
    <t>თარიღი</t>
  </si>
  <si>
    <t>საპატიო წოდება</t>
  </si>
  <si>
    <t>საერთაშორისო კლასიფიკაცია</t>
  </si>
  <si>
    <t>გვარი</t>
  </si>
  <si>
    <t>მისამართი (ქვეყანა, ქალაქი, ქუჩა, საფოსტო ინდექსი):</t>
  </si>
  <si>
    <t>იმპაქტ ფაქტორი ან/და SJR რეიტინგი (WoS, Scopus)</t>
  </si>
  <si>
    <t xml:space="preserve">კონფერენციები (ეროვნული ან რეგიონალური მასშტაბის) </t>
  </si>
  <si>
    <t>მოხსენების ფორმატი (ზეპირი ან სტენდური)</t>
  </si>
  <si>
    <t>მეცნიერის ციტირების ინდექსი</t>
  </si>
  <si>
    <t>დაფინანსების წყარო</t>
  </si>
  <si>
    <t>ქვეყანა, პერიოდი</t>
  </si>
  <si>
    <t>პოზიცია პროექტში</t>
  </si>
  <si>
    <t xml:space="preserve"> ჯილდო ეროვნული/ დარგობრივი პრემია, ორდენი, მედალი და სხვ.</t>
  </si>
  <si>
    <t>საქართველოს მეცნიერებათა ეროვნული აკადემიის ან სოფლის მეურნეობის აკადემიის წევრობა</t>
  </si>
  <si>
    <t xml:space="preserve"> აქტივობები </t>
  </si>
  <si>
    <t>დამადასტურებელი ვებ-გვერდი ან დოკუმენტი</t>
  </si>
  <si>
    <t>აღწერილობა (არაუმეტეს 300 სიტყვისა)</t>
  </si>
  <si>
    <t>ადგილმდებარეობა</t>
  </si>
  <si>
    <t>ანოტაცია (არაუმეტეს 300 სიტყვისა)</t>
  </si>
  <si>
    <t>სტატიის მომზადების ფორმატი (სახელმწიფო მიზნობრივი პროგრამა/საგრანტო პროექტი/სახელშეკრულებო)</t>
  </si>
  <si>
    <t xml:space="preserve">სამეცნიერო ან აკადემიური ხარისხი (მეცნიერებათა დოქტორი ან აკადემიური დოქტორი) </t>
  </si>
  <si>
    <t>პუბლიკაციის ტიპი (მონოგრაფია, სახელმძღვანელო, სტატია, კონფერენციის კრებული)</t>
  </si>
  <si>
    <t>სადოქტორო თემის ხელმძღვანელობა/თანახელმძღვანელობა</t>
  </si>
  <si>
    <t>კონფერენციის საორგანიზაციო/ საპროგრამო კომიტეტის წევრობა</t>
  </si>
  <si>
    <t xml:space="preserve"> Web of Science, Scopus, Google Scholar</t>
  </si>
  <si>
    <t xml:space="preserve">მოღვაწეობა უცხოეთის კვლევით დაწესებულებაში (არანაკლებ ერთი თვისა) </t>
  </si>
  <si>
    <t>სამეცნიერო ექსპედიციაში მონაწილეობა (არანაკლებ 3 დღისა)</t>
  </si>
  <si>
    <t>საერთაშორისო ორგანიზაციის მიერ მხარდაჭერილ პროექტში/გრანტში მონაწილეობა</t>
  </si>
  <si>
    <t>სახელმწიფო ბიუჯეტის სახსრებით მხარდაჭერილ პროექტში/ გრანტში მონაწილეობა</t>
  </si>
  <si>
    <t xml:space="preserve">სამეცნიერო მიღწევების დანერგვა პრაქტიკაში/ ინდუსტრიული გამოცდილება </t>
  </si>
  <si>
    <t>ასეთის არსებობის შემთხვევაში აღწერეთ ან ატვირთეთ დამადასტურებელი დოკუმენტი</t>
  </si>
  <si>
    <t>სამეცნიერო მიღწევების დანერგვა პრაქტიკაში/ ინდუსტრიული გამოცდილება</t>
  </si>
  <si>
    <t>ინსტიტუტი</t>
  </si>
  <si>
    <t>დირექტორი</t>
  </si>
  <si>
    <t>დირექტორის მოადგილეები</t>
  </si>
  <si>
    <t>N</t>
  </si>
  <si>
    <t>ინსტიტუტის დასახელება</t>
  </si>
  <si>
    <t>შენიშვნა</t>
  </si>
  <si>
    <t xml:space="preserve">მობილური </t>
  </si>
  <si>
    <t>ელ.ფოსტა</t>
  </si>
  <si>
    <t>დაბ. თარიღი</t>
  </si>
  <si>
    <t>არჩევის თარიღი</t>
  </si>
  <si>
    <t>ვადა (1 ან 2)</t>
  </si>
  <si>
    <t>უფლებ. ამოწურვის თარიღი</t>
  </si>
  <si>
    <t>სახელი, გვარი</t>
  </si>
  <si>
    <t>განხორციელების წლები</t>
  </si>
  <si>
    <t xml:space="preserve">პროექტის ხელმძღვანელის სახელი გვარი </t>
  </si>
  <si>
    <t>მობილური</t>
  </si>
  <si>
    <t xml:space="preserve">ქვეპროექტის ხელმძღვანელების სახელი გვარი </t>
  </si>
  <si>
    <t>ინსტიტუტის საკუთრებაში/სარგებლობაში არსებული უძრავი ქონება</t>
  </si>
  <si>
    <t>ნაკვეთზე განთავსებული შენობა-ნაგებობები</t>
  </si>
  <si>
    <t>ნაკვეთის საკადასტრო კოდი</t>
  </si>
  <si>
    <t>მისამართი</t>
  </si>
  <si>
    <t>ნაკვეთის ფართი, კვ.მ.</t>
  </si>
  <si>
    <t>მესაკუთრე</t>
  </si>
  <si>
    <t>სართულიანობა</t>
  </si>
  <si>
    <t>შენობის მდგომარეობა</t>
  </si>
  <si>
    <t xml:space="preserve"> შენობის და მისი სართულების (2 და მეტი სართულის შემთხვევაში) მდგომარეობის და დანიშნულების მოკლე აღწერა (ფუნქცია, დატვირთვა, რომელი პერსონალია განთავსებული, თუ არის ფართის ნაწილი იჯარით გაცემული და ა.შ.</t>
  </si>
  <si>
    <t>მოიჯარე სუბიექტთა რაოდენობა</t>
  </si>
  <si>
    <t>00.00.00.000.000</t>
  </si>
  <si>
    <t xml:space="preserve"> ადმინისტრაცია და სამეც. განყოფილებები</t>
  </si>
  <si>
    <t>ახალი გარემონტებული</t>
  </si>
  <si>
    <t>სამეცნიერო კვლევითი ინსტიტუტი/ცენტრი</t>
  </si>
  <si>
    <t>დასახელება (მწარმოებელი/ბრენდი)</t>
  </si>
  <si>
    <t>ტექნიკური მახასიათებლები</t>
  </si>
  <si>
    <t>გამოშვების წელი</t>
  </si>
  <si>
    <t>ექსპლუატაციაში მიღების წელი</t>
  </si>
  <si>
    <t>დანიშნულება (სამუშაოები, რომელთა ჩატარება შესაძლებელია მოწყობილობაზე)</t>
  </si>
  <si>
    <t>გამოყენების მიზანი (სამეცნიერო/ საგანმანათლებლო/ სამრეწველო)</t>
  </si>
  <si>
    <t>ტექნიკური მდგომარეობა - აქტიური გამოყენება/მუშა მდგომარეობა, - ნულოვანი გამოყენება, - სარემონტო, - ამორტიზებული.</t>
  </si>
  <si>
    <t xml:space="preserve">ექპლუატაციაზე პასუხისმგებელი სტრუქტურა/ განყოფილება/ ლაბორატორია  </t>
  </si>
  <si>
    <t>აღწერა (არაუმეტეს 700 სიტყვისა)</t>
  </si>
  <si>
    <t>ქვეყნის მდგრადი განვითარების, სოციალურ-ეკონომიკური პროგრესის მიმართულებით განხორციელებული აქტივობები</t>
  </si>
  <si>
    <t>მეცნიერების პოპულარიზაციის მიზნით გაწეული აქტივობები</t>
  </si>
  <si>
    <t>კვლევების ინტერნაციონალიზაცია</t>
  </si>
  <si>
    <t>"მესამე იმპაქტი"</t>
  </si>
  <si>
    <t>სამეცნიერო და საგამომცემლო საქმიანობა</t>
  </si>
  <si>
    <t>ახალგაზრდა მეცნიერთა ხელშეწყობა (25-დან 40 წლამდე ასაკის)</t>
  </si>
  <si>
    <t>საექსპერტო ან/და ანალიზური მომსახურება</t>
  </si>
  <si>
    <t>თანამშრომელთა მოტივაცია</t>
  </si>
  <si>
    <t>კომერციალიზაცია, ტექნოლოგიური ტრანსფერი</t>
  </si>
  <si>
    <t>დამხმარე ეკონომიკური საქმოანობა</t>
  </si>
  <si>
    <t>ქალ მეცნიერთა ხელშეწყობა</t>
  </si>
  <si>
    <t>სიახლე მენეჯმენტში</t>
  </si>
  <si>
    <t>პუბლიკაციების ჯამური რაოდენობა</t>
  </si>
  <si>
    <t>პატენტების ჯამური რაოდენობა</t>
  </si>
  <si>
    <t>აღწერა (არაუმეტეს 350 სიტყვისა)</t>
  </si>
  <si>
    <t>განხორციელების პერიოდი</t>
  </si>
  <si>
    <t>ჩართულობა სამაგისტრო ან სადოქტორო პროგრამებში</t>
  </si>
  <si>
    <t>პროგრამის აკრედიტაციის ვადები</t>
  </si>
  <si>
    <t>სასწავლო კურსის შემუშავება</t>
  </si>
  <si>
    <t>ქვეყნის წინაშე წარმოშობილ გამოწვევებზე რეაგირება</t>
  </si>
  <si>
    <t>საერთაშორისო კონფერენციების ორგანიზება</t>
  </si>
  <si>
    <t>ადგილობრივი კონფერენციების ორგანიზება</t>
  </si>
  <si>
    <t>გამოცემები</t>
  </si>
  <si>
    <t xml:space="preserve"> რაოდენობა წლების მიხედვით</t>
  </si>
  <si>
    <t>თარიღები</t>
  </si>
  <si>
    <t>მონაწილე ქვეყნების რაოდენობა</t>
  </si>
  <si>
    <t>მონაწილეების რაოდენობა</t>
  </si>
  <si>
    <t>სახელწოდება</t>
  </si>
  <si>
    <t>ენა</t>
  </si>
  <si>
    <t>ელექტრონული ISSN</t>
  </si>
  <si>
    <t>ბეჭდური ISSN</t>
  </si>
  <si>
    <t>ციფრული იდენტიფიკატორის (DOI) მინიჭების სურვილი</t>
  </si>
  <si>
    <t>რეზიუმე</t>
  </si>
  <si>
    <t>სამეცნიერო სფერო და მიმართულებები</t>
  </si>
  <si>
    <t>ეროვნული</t>
  </si>
  <si>
    <t>საერთაშორისო</t>
  </si>
  <si>
    <t>შენიშვნა (არაუმეტეს 300 სიტყვა)</t>
  </si>
  <si>
    <t>საკადასტრო კოდი</t>
  </si>
  <si>
    <t>მოწყობის/აშენების თარიღი</t>
  </si>
  <si>
    <t>ინსტიტუტში "სამეცნიერო კვლევითი" ხელშეწყობის პროგრამის ფარგლებში დაფინანსებული მრავალწლიანი პროექტების დასახელება</t>
  </si>
  <si>
    <t>შენობაში იჯარით გაცემული ფართი კვ.მ. (ასეთის შემთხვევაში)</t>
  </si>
  <si>
    <t>ინსტიტუტში დასაქმებული პერსონალი (ფიზიკური პირები 23/01/2023 მდგომარეობით)</t>
  </si>
  <si>
    <t>დამხმარე პერსონალი</t>
  </si>
  <si>
    <t>უფრ.მეც.თან. რაოდენობა</t>
  </si>
  <si>
    <t>მეც.თან. რაოდენობა</t>
  </si>
  <si>
    <t>სულ მეცნიერები</t>
  </si>
  <si>
    <t>აკადემიურ საქმიანობაში ჩართული მეცნიერების რაოდენობა</t>
  </si>
  <si>
    <t>სულ სახელშ. პერსონალი</t>
  </si>
  <si>
    <t>დამხმ. პერსონალი (შტ.+ხელშ.)</t>
  </si>
  <si>
    <t>სულ</t>
  </si>
  <si>
    <t>კაცი</t>
  </si>
  <si>
    <t>ქალი</t>
  </si>
  <si>
    <t xml:space="preserve">ინსტიტუტში დასაქმებული პოსტ.დოქტორანტების რაოდენობა (ასეთის არსებობის შემთხვევაში) </t>
  </si>
  <si>
    <t>დაწესებულების დაფუძნების თარიღი:</t>
  </si>
  <si>
    <t>სამეცნიერო საბჭოს წევრთა რაოდენობა</t>
  </si>
  <si>
    <t>სამეცნიერო საბჭოს თავმჯდომარის სახელი, გვარი</t>
  </si>
  <si>
    <t>სამეცნიერო პერსონალი</t>
  </si>
  <si>
    <t>მ.შ. 65 წლის და  მეტი ასაკის მეცნიერთა რაოდენობა</t>
  </si>
  <si>
    <t>ხელშეკრულებით დასაქმებული მეც. თანამშრომლები</t>
  </si>
  <si>
    <t>ხელშეკრულებით დასაქმებული უფრ.მეც. თანამშრომლები</t>
  </si>
  <si>
    <t>ხელშეკრულებით დასაქმებული მთ.მეც. თანამშრომლები</t>
  </si>
  <si>
    <t>სულ ხელშეკრულებით დასაქმებული მეცნიერები</t>
  </si>
  <si>
    <t>სულ მეცნიერები (შტ+ხელშ.)</t>
  </si>
  <si>
    <t>ინფორმაცია 2022 წლის აქტივობების შესახებ</t>
  </si>
  <si>
    <t>ინფორმაცია სამეცნიერო-კვლევითი ინსტიტუტის/ცენტრის აქტივობების შესახებ (2022წწ.)</t>
  </si>
  <si>
    <t>2022 წელს შეძენილი სამეცნიერო დანადგარი/აპარატურა</t>
  </si>
  <si>
    <t>2022 წელს ექსპლუატაციაში შესული ახალი სამეცნიერო დანიშნულების სპეციალური ნაგებობება, ტერიტორია და სხვ. (გვირაბი/სამეცნიერო ველი/ნაკვეთი/პოლიგონი)</t>
  </si>
  <si>
    <t>2022 წელს ჩამოწერილი სამეცნიერო დანადგარი/აპარატურა</t>
  </si>
  <si>
    <t>დანიშნულება (სამუშაოები, რომელებიც ტარდებოდა მოწყობილობაზე)</t>
  </si>
  <si>
    <t>ექსპლუატაციის წლები</t>
  </si>
  <si>
    <t>2022 წელს გაუქმებული სამეცნიერო დანიშნულების სპეციალური ნაგებობება, ტერიტორია და სხვ. (გვირაბი/სამეცნიერო ველი/ნაკვეთი/პოლიგონი)</t>
  </si>
  <si>
    <t>ადმინისტრაცია</t>
  </si>
  <si>
    <t>მ.შ. არაუმეტეს 35 წლის  მეცნიერთა რაოდენობა</t>
  </si>
  <si>
    <t>სულ პერსონალი (შტატი)</t>
  </si>
  <si>
    <t>დამხმარე პერსონალი(შტატი)</t>
  </si>
  <si>
    <t>გასაახლებელი ინფორმაცია</t>
  </si>
  <si>
    <t>ინფორმაცია  სამეცნიერო - კვლევითი ინსტიტუტის მიერ 2022 წელს შეძენილი და ჩამოწერილი მნიშვნელოვანი სამეცნიერო დანადგარების/აპარატურისა და მოწყობილი სპეციალური შენობების/ტერიტორიების შესახებ</t>
  </si>
  <si>
    <t>მთ.მეც.თან. რაოდენობა</t>
  </si>
  <si>
    <t>2022 წ. მიმდინარე მრავალწლიანი პროექტები</t>
  </si>
  <si>
    <t xml:space="preserve">მრავალწლიანი პროექტის შემადგენელი ქვეპროექტების დასახელება (თუ პროექტი შეიცავს ქვეპროექტებს) </t>
  </si>
  <si>
    <t>სამეცნიერო საბჭოს თავმჯ./წევრი (აღნიშნეთ)</t>
  </si>
  <si>
    <t>სამეცნიერო საბჭოს თავმჯდომარე</t>
  </si>
  <si>
    <t>საერთო შიდა ფართი, კვ.მ.</t>
  </si>
  <si>
    <t>შენობის რიგითი N</t>
  </si>
  <si>
    <t>ინსტიტუტის მიერ გამოყენებული ფართი (შეაფასეთ პროცენტებში)</t>
  </si>
  <si>
    <t>შენობის დანიშნულება (ქვემოთ მოყვანილია მაგალითები)</t>
  </si>
  <si>
    <t>შტატგარეშე ან/და საკუთარი შემოსავლებიდან დაფინანსებული პერსონალი *</t>
  </si>
  <si>
    <t>2022 წ. საბიუჯეტო დაფინანსება (ფაქტიური)</t>
  </si>
  <si>
    <t>ქვეყნის გარეთ მივლინებებზე გაწეული ხარჯი</t>
  </si>
  <si>
    <t>შიდა მივლინებებზე გაწეული ხარჯი</t>
  </si>
  <si>
    <t>შ. რუსთაველის ეროვნული სამეცნიერო ფონდის სამეცნიერო აპარატურის საგრანტო კონკურსში მოპოვებული დაფინანსება</t>
  </si>
  <si>
    <t xml:space="preserve">ინსტიტუტის საკუთარი შემოსავლები </t>
  </si>
  <si>
    <t>2022 წლის მონაცემები</t>
  </si>
  <si>
    <t>ფასი(ლ.$,ევრო)</t>
  </si>
  <si>
    <t>მ.შ. წლიური სახელფასო ფონდი (შტატიანი თანამშრომლებისთვის)</t>
  </si>
  <si>
    <t>კომუნალური ხარჯი</t>
  </si>
  <si>
    <t>შენობა-ნაგებობების რემონტზე გაწეული ხარჯი</t>
  </si>
  <si>
    <t>ვლადიმერ ჭავჭანიძის სახელობის კიბერნეტიკის ინსტიტუტი</t>
  </si>
  <si>
    <t>საქართველოს ტექნიკური უნივერსიტეტის ვლადიმერ ჭავჭანიძის სახელობის კიბერნეტიკის ინსტიტუტი</t>
  </si>
  <si>
    <t>თამაზ სულაბერიძე</t>
  </si>
  <si>
    <t>599 23 77 75</t>
  </si>
  <si>
    <t>tamaz.sulaberidze@gmail.com
tamaz.sulaberidze@gtu.ge</t>
  </si>
  <si>
    <t>რევაზ კოხრეიძე</t>
  </si>
  <si>
    <t>599 96 45 32</t>
  </si>
  <si>
    <t>revaz.kokhreidze@gmail.com</t>
  </si>
  <si>
    <t>რევაზ გრიგოლია</t>
  </si>
  <si>
    <t>555 17 96 19</t>
  </si>
  <si>
    <t>revaz.grigolia359@gmail.com</t>
  </si>
  <si>
    <t xml:space="preserve">სტუ–ს საიდენტიფიკაციო კოდია 211349192 </t>
  </si>
  <si>
    <t>საქართველო, თბილისი, ზურაბ ანჯაფარიძის 5, 0186</t>
  </si>
  <si>
    <t>03–10–1960</t>
  </si>
  <si>
    <t>1. მათემატიკური კიბერნეტიკის განყოფილება</t>
  </si>
  <si>
    <t>2.სტოქასტური ანალიზისა და მათემატიკური მოდელირების განყოფილება</t>
  </si>
  <si>
    <t>3.სახეთა ამოცნობის გამოყენებითი სისტემების განყოფილება</t>
  </si>
  <si>
    <t>4. ბიოკიბერნეტიკული სისტემების განყოფილება</t>
  </si>
  <si>
    <t>5. გამოთვლითი ტექნიკის ელემენტებისა და ნანომასალების განყოფილება</t>
  </si>
  <si>
    <t>6. ნანოკომპოზიტების ლაბორატორია</t>
  </si>
  <si>
    <t>7. ოპტიკისა და სპექტროსკოპიის განყოფილება</t>
  </si>
  <si>
    <t>8. ენერგოეფექტური ტექნოლოგიების ლაბორატორია</t>
  </si>
  <si>
    <t>9. პოლარიზაციულ–ჰოლოგრაფიული კვლევების ლაბორატორია</t>
  </si>
  <si>
    <t>10.ოპტიკურად მართვადი ანიზოტროპული სისტემების განყოფილება</t>
  </si>
  <si>
    <t>11. თერმო და ფოტოქრომული სტრუქტურების ლაბორატორია</t>
  </si>
  <si>
    <t>1 244 460 (მილიონ ორას ორმოცდაოთხი ათას ოთხას სამოცი)ლარი</t>
  </si>
  <si>
    <t>1 030 800 (მილიონ ოცდაათი ათას რვაასი)ლარი</t>
  </si>
  <si>
    <t>84467 (ოთხმოცდაოთხი ათას ოთხას სამოცდაშვიდი) ლარი</t>
  </si>
  <si>
    <t>136000 (ას ოცდათექვსმეტი ათასი)ლარი</t>
  </si>
  <si>
    <t>24275 (ოცდაოთხი ათას ორას სამოცდათხუთმეტი) ლარი გამოყოფილი იყო 2022 წელს ქიმრეაქტივების შესაძენად. თანხა ჯერჯერობით არ არის ათვისებული</t>
  </si>
  <si>
    <t>2018–2022</t>
  </si>
  <si>
    <t>თამაზ სულაბერიძე
რევაზ გრიგოლია</t>
  </si>
  <si>
    <t xml:space="preserve">599 23 77 75
555 17 96 19
</t>
  </si>
  <si>
    <t>tamaz.sulaberidze@gmail.com
revaz.grigolia359@gmail.com</t>
  </si>
  <si>
    <t>კიბერნეტიკა (ინფორმაციის დამუშავების ფუნდამენტური და  გამოყენებითი პრობლემები. მათი თეორიული და ექსპერიმენტული კვლევა)</t>
  </si>
  <si>
    <t>კვანტური გამოთვლები და კვანტური სისტემების მართვის მათემატიკური ამოცანები</t>
  </si>
  <si>
    <t>გრიგორ გიორგაძე</t>
  </si>
  <si>
    <t>555 73 1177</t>
  </si>
  <si>
    <t>საკონტროლო რეალიზაციების განსაზღვრის, თვისებ¬რივი პარა¬¬მეტრების შემთხვევაში მონაცემთა ბაზების კორექტირების ალგორითმების შემუშა-ვებადა სწავლებით სახეთა ამოცნობის სისტემის მოდიფიკაცია ბუნებრივი კატასტროფების პროგნოზირებისთვის.</t>
  </si>
  <si>
    <t>ნელი ტყემალაძე
(ამჟამად გარდაცვლილია)</t>
  </si>
  <si>
    <t>სტოქასტური ანალიზისა და მათემატიკური მოდელირების საკითხების კვლევა</t>
  </si>
  <si>
    <t>ზურაბ ფირანაშვილი (ამჟამად გარდაცვლილია) 
რევაზ თევზაძე</t>
  </si>
  <si>
    <t>599 48 16 53</t>
  </si>
  <si>
    <t>ჩაის ფოთლის შერჩევითი კრეფის მექანიზაციის ამოცანაში კიბერნეტიკის მეთოდების გამოყენების ეფექტიანობის კვლევა</t>
  </si>
  <si>
    <t xml:space="preserve">ინდუქციური გამოყვანის ოპერატორის გამოყენება ადამიანის ინტელექტის ფუნქციის მოდელირებასა და ტექნიკურ ამოცანებში </t>
  </si>
  <si>
    <t>გოდერძი ლეჟავა</t>
  </si>
  <si>
    <r>
      <rPr>
        <sz val="11"/>
        <color theme="1"/>
        <rFont val="Calibri"/>
        <family val="2"/>
        <charset val="204"/>
      </rPr>
      <t xml:space="preserve">სტრუქტურული სისრულე, უნიფიკაცია და პროექციულობა კომორის </t>
    </r>
    <r>
      <rPr>
        <i/>
        <sz val="12"/>
        <color theme="1"/>
        <rFont val="Calibri"/>
        <family val="2"/>
        <charset val="204"/>
      </rPr>
      <t>S</t>
    </r>
    <r>
      <rPr>
        <i/>
        <vertAlign val="subscript"/>
        <sz val="12"/>
        <color theme="1"/>
        <rFont val="Calibri"/>
        <family val="2"/>
        <charset val="204"/>
      </rPr>
      <t>w</t>
    </r>
    <r>
      <rPr>
        <i/>
        <vertAlign val="superscript"/>
        <sz val="12"/>
        <color theme="1"/>
        <rFont val="Calibri"/>
        <family val="2"/>
        <charset val="204"/>
      </rPr>
      <t xml:space="preserve">n </t>
    </r>
    <r>
      <rPr>
        <sz val="11"/>
        <color theme="1"/>
        <rFont val="Calibri"/>
        <family val="2"/>
        <charset val="204"/>
      </rPr>
      <t>(</t>
    </r>
    <r>
      <rPr>
        <i/>
        <sz val="11"/>
        <color theme="1"/>
        <rFont val="Calibri"/>
        <family val="2"/>
        <charset val="204"/>
      </rPr>
      <t>n</t>
    </r>
    <r>
      <rPr>
        <sz val="11"/>
        <color theme="1"/>
        <rFont val="Calibri"/>
        <family val="2"/>
        <charset val="204"/>
      </rPr>
      <t>Î</t>
    </r>
    <r>
      <rPr>
        <i/>
        <sz val="11"/>
        <color theme="1"/>
        <rFont val="Calibri"/>
        <family val="2"/>
        <charset val="204"/>
      </rPr>
      <t>w</t>
    </r>
    <r>
      <rPr>
        <sz val="11"/>
        <color theme="1"/>
        <rFont val="Calibri"/>
        <family val="2"/>
        <charset val="204"/>
      </rPr>
      <t xml:space="preserve">) ტიპის ჯაჭვისებური მონადიკური VM- ალგებრებით წარმოქმნილი  ქვემრავალსახეობებში. 
ეპისტემიკური მოდალური ლუკასევიჩის ლოგიკების და მათი ალგებრული და რელაციური მოდელების განვითარება და მათი გამოყენება იმუნურ სისტემაში. </t>
    </r>
  </si>
  <si>
    <t>595 55 91 73</t>
  </si>
  <si>
    <t>ნეირონის ინფორმაციულ აქტივობათა გამოკვლევა ელექტრომაგნიტური სმოგის პირობებში</t>
  </si>
  <si>
    <t>ბესარიონ ფარცვანია</t>
  </si>
  <si>
    <t>599 50 55 63</t>
  </si>
  <si>
    <t xml:space="preserve">ახალი ნანომასალებისა და მათი მიღების ტექნოლოგიების შემუშავება ნანოხელსაწყოებში გამოყენების მიზნით. </t>
  </si>
  <si>
    <t>დავით ჯიშიაშვილი</t>
  </si>
  <si>
    <t>599 51 54 56</t>
  </si>
  <si>
    <t>ბიოსამედიცინო დანიშნულების ფუნქციონალური  მაგნიტური ნანონაწილაკების მიღების ახალი ტექნოლოგია.</t>
  </si>
  <si>
    <t>შალვა კეკუტია</t>
  </si>
  <si>
    <t>593 26 94 80</t>
  </si>
  <si>
    <t>ელექტროჰიდრავლიკური განმუხტვების კვლევა სამედიცინო გამოყენების მაგნეტიტის ნანონაწილაკების შემცველ სითხეებზე.</t>
  </si>
  <si>
    <t>ზაზა მელიქიშვილი</t>
  </si>
  <si>
    <t>555 46 32 16</t>
  </si>
  <si>
    <t>ბისმუტის სისტემის ზეგამტარი მასალის ელექტროფიზიკური თვისებების გაუმჯობესება ბორისა და ვერცხლის შემცველი დოპანტების კომბინირებული გამოყენებითა  და დოპირებული  მასალის ბაზაზე ზეგამტარი სადენების დამზადება–ტესტირება.</t>
  </si>
  <si>
    <t>ნიკოლოზ მარგიანი</t>
  </si>
  <si>
    <t>599 32 71 71</t>
  </si>
  <si>
    <t>n.margiani@gtu.ge</t>
  </si>
  <si>
    <t>gia.giorgadze@tsu.ge</t>
  </si>
  <si>
    <t>rtevzadze@gmail.com</t>
  </si>
  <si>
    <t>lezhavag37@gmail.com</t>
  </si>
  <si>
    <t xml:space="preserve">besari2@yahoo.com  </t>
  </si>
  <si>
    <r>
      <t>d_jishiashvili@gtu.ge</t>
    </r>
    <r>
      <rPr>
        <sz val="11"/>
        <color theme="1"/>
        <rFont val="Times New Roman"/>
        <family val="1"/>
        <charset val="204"/>
      </rPr>
      <t xml:space="preserve"> </t>
    </r>
  </si>
  <si>
    <t>kekuka@yahoo.com</t>
  </si>
  <si>
    <t xml:space="preserve">z.melikishvili@gtu.ge </t>
  </si>
  <si>
    <t>მოლეკულური აგრეგაციები და ანიზოტროპიის ფოტოინდუცირება ორგანულ ნაერთებში</t>
  </si>
  <si>
    <r>
      <t xml:space="preserve">ადამიანის ბიოლოგიური ქსოვილების </t>
    </r>
    <r>
      <rPr>
        <i/>
        <sz val="11"/>
        <color theme="1"/>
        <rFont val="Calibri"/>
        <family val="2"/>
        <charset val="204"/>
      </rPr>
      <t>in vivo</t>
    </r>
    <r>
      <rPr>
        <sz val="11"/>
        <color theme="1"/>
        <rFont val="Calibri"/>
        <family val="2"/>
        <charset val="204"/>
      </rPr>
      <t xml:space="preserve">  ოპტიკური მოდელების შექმნა.</t>
    </r>
  </si>
  <si>
    <t>ტარიელ ებრალიძე</t>
  </si>
  <si>
    <t xml:space="preserve">tarebra@yahoo.com </t>
  </si>
  <si>
    <t>ოპტიკურად მართვადი პროცესები თხევადკრისტალურ ფენებში</t>
  </si>
  <si>
    <t>ანდრო ჭანიშვილი</t>
  </si>
  <si>
    <t>555 36 29 28</t>
  </si>
  <si>
    <t>achanishvili@yahoo.com</t>
  </si>
  <si>
    <t>მოწინავე ინფორმაციული ტექნოლოგიებისა და გარემოს მონიტორინგის სისტემების   შემუშავება</t>
  </si>
  <si>
    <t>გია პეტრიაშვილი</t>
  </si>
  <si>
    <t>551 72 49 60</t>
  </si>
  <si>
    <t>ოპტიკურად მართვადი სივრცულად მოდულირებული ლაზერული გენერაცია საღებავით დოპირებულ პოლიმერულ და თხევადკრისტალურ ფენებში</t>
  </si>
  <si>
    <t>ზურაბ ვარდოსანიძე</t>
  </si>
  <si>
    <t>599 77 15 88</t>
  </si>
  <si>
    <t>zvward@gmail.com</t>
  </si>
  <si>
    <t>კვანტურწერტილებიანი ნანოსტრუქტურირებული მასალა III-V ჯგუფის ნახევარგამტარების ბაზაზე</t>
  </si>
  <si>
    <t>თინათინ ლაფერაშვილი</t>
  </si>
  <si>
    <t>598 17 59 66</t>
  </si>
  <si>
    <r>
      <t>lafera2002@yahoo.com</t>
    </r>
    <r>
      <rPr>
        <sz val="11"/>
        <color theme="1"/>
        <rFont val="Calibri"/>
        <family val="2"/>
        <charset val="204"/>
      </rPr>
      <t xml:space="preserve"> </t>
    </r>
  </si>
  <si>
    <t xml:space="preserve">g.petriashvili@yahoo.co.uk </t>
  </si>
  <si>
    <t>მართვადი ოპტიკური პროცესები ანიზოტროპულ და ნანოსტრუქტურირებულ სისტმებში</t>
  </si>
  <si>
    <t>ანდრო ჭანიშვილი
ოლეგ გოგოლინი</t>
  </si>
  <si>
    <t>595 51 18 13</t>
  </si>
  <si>
    <t>555 36 29 28
593 47 05 52</t>
  </si>
  <si>
    <t xml:space="preserve">achanishvili@yahoo.com
oleggogolin438@gmail.com
</t>
  </si>
  <si>
    <t>ახალი პოლარიზაციულ-ჰოლოგრაფიული მეთოდები ოპტიკური ინფორმაციის დამუშავებისათვის: მასალები, მოწყობილობები, გამოყენება</t>
  </si>
  <si>
    <t>ბარბარა კილოსანიძე</t>
  </si>
  <si>
    <t>593 30 66 93</t>
  </si>
  <si>
    <r>
      <t>b.kilosanidze@gtu.ge</t>
    </r>
    <r>
      <rPr>
        <sz val="11"/>
        <color theme="1"/>
        <rFont val="AcadNusx"/>
      </rPr>
      <t xml:space="preserve"> </t>
    </r>
  </si>
  <si>
    <t>ახალი ტიპის ჰიბრიდული სპიროპირანები (სპიროქრომენები) დამატებითი ცილკით მოლეკულის ინდოლინურ ნაწილში</t>
  </si>
  <si>
    <t>ჯიმშერ მაისურაძე (ამჟამად გარდაცვლილია)</t>
  </si>
  <si>
    <t>დირექტორი და მოადგილეები , სწავლული მდივანი (რაოდენობა)</t>
  </si>
  <si>
    <t>პოლიმერული და ნანოკომპოზიტური გრადიენტული სისტემების ელექტროფიზიკური თვისებების კვლევა.</t>
  </si>
  <si>
    <t>ლევან ნადარეიშვილი (ამჟამად გარდაცვლილია)</t>
  </si>
  <si>
    <t>გიორგაძე</t>
  </si>
  <si>
    <t>გრიგორ</t>
  </si>
  <si>
    <t>ფიზ.მათ.მეცნიერებათა დოქტორი</t>
  </si>
  <si>
    <t>წევრი</t>
  </si>
  <si>
    <t>Giorgadze, G.,  Khimshiashvili, G.</t>
  </si>
  <si>
    <t>სტატია</t>
  </si>
  <si>
    <t>https://doi.org/10.1515/gmj-2022-2155</t>
  </si>
  <si>
    <t>ინგლისური</t>
  </si>
  <si>
    <t>სახელმწიფო მიზნობრივი პროგრამა</t>
  </si>
  <si>
    <t>Online ISSN: 1572-9176
Print ISSN: 1072-947X</t>
  </si>
  <si>
    <t>G.Giorgadze,</t>
  </si>
  <si>
    <t xml:space="preserve"> On the factorization and partial indices of piecewise constant matrix functions.  </t>
  </si>
  <si>
    <t>ISSN: 2346-8092</t>
  </si>
  <si>
    <t>Trans. A.Razmadze Math.Inst. vol.176, N3, pp.435-441</t>
  </si>
  <si>
    <t>https://rmi.tsu.ge/transactions/TRMI-volumes/176-3/r176(3)-2.pdf</t>
  </si>
  <si>
    <t>0.39; 
SJR:0.277</t>
  </si>
  <si>
    <t xml:space="preserve">De Gruyter Open Ltd. /Georgian Mathematical Journal, vol. 29, no. 4, 2022, pp. 515-525. </t>
  </si>
  <si>
    <t>Scopus-ციტირების ინდექსი-100, H ინდექსი-6.                     Web of Science-ციტირების ინდექსი-66, H ინდექსი-4.        Google Scholar-ციტირების ინდექსი-303, H ინდექსი-9.</t>
  </si>
  <si>
    <t>არა</t>
  </si>
  <si>
    <t>გრიგოლია</t>
  </si>
  <si>
    <t>რევაზ</t>
  </si>
  <si>
    <t>22.07.1947</t>
  </si>
  <si>
    <t>02.02.1960</t>
  </si>
  <si>
    <t>01017001582</t>
  </si>
  <si>
    <t>სამეცნიერო საბჭოს თავმჯ.</t>
  </si>
  <si>
    <t>A. Di Nola, 
R. Grigolia, G. Vitale</t>
  </si>
  <si>
    <t>Epistemic Lukasiewicz logic of partial knowledge</t>
  </si>
  <si>
    <t xml:space="preserve">Soft Comput 26, 9823–9830 (2022).  Springer </t>
  </si>
  <si>
    <t xml:space="preserve">https://doi.org/10.1007/s00500-022-07281-8 </t>
  </si>
  <si>
    <t xml:space="preserve">Incenter of triangle as a stationary point.  </t>
  </si>
  <si>
    <t xml:space="preserve">Journal of Algebraic Hyperstructures and Logical Algebras,
Volume 3, Number 1, (2022), pp. 45-60 </t>
  </si>
  <si>
    <t>A longtime season of friendship and scientific collaboration.
“This paper is dedicated to Professor Antonio Di Nola on the occasion of his 75th birthday.”</t>
  </si>
  <si>
    <t>R.Grigolia</t>
  </si>
  <si>
    <t xml:space="preserve">https://doi.org/10.52547/HATEF.JAHLA.3.1.5 </t>
  </si>
  <si>
    <t>Print ISSN 2676-6000
Online ISSN 2676-6019</t>
  </si>
  <si>
    <t>Forensic Dynamic Lukasiewicz Logic</t>
  </si>
  <si>
    <t>A. Di Nola, 
R. Grigolia</t>
  </si>
  <si>
    <t>Transactions of Fuzzy Sets and Systems Vol.1, No.2, pp. 59-71, (2022)</t>
  </si>
  <si>
    <t>doi:10.30495/TFSS.2022.1959658.1035</t>
  </si>
  <si>
    <t>ISSN:  2821-0131</t>
  </si>
  <si>
    <t xml:space="preserve">Scopus-ციტირების ინდექსი-171, H ინდექსი-8.                     Web of Science-ციტირების ინდექსი-284, H ინდექსი-8.    Google Scholar-ციტირების ინდექსი-604, H ინდექსი-12. </t>
  </si>
  <si>
    <t>ბოლოთაშვილი</t>
  </si>
  <si>
    <t>გიორგი</t>
  </si>
  <si>
    <t>01018002071</t>
  </si>
  <si>
    <t>13.04.1956</t>
  </si>
  <si>
    <t>ფიზ.მათ.მეცნიერებათა კანდიდატი</t>
  </si>
  <si>
    <t>Bolotashvili G.G.</t>
  </si>
  <si>
    <t>Bull.  Georg. Natl. Acad. Sci., 2022, 16(3): 23-31</t>
  </si>
  <si>
    <t>ISSN - 0132 – 1447</t>
  </si>
  <si>
    <r>
      <t xml:space="preserve">Main facets of the linear ordering polytope. </t>
    </r>
    <r>
      <rPr>
        <sz val="11"/>
        <color theme="1"/>
        <rFont val="Sylfaen"/>
        <family val="1"/>
        <charset val="204"/>
      </rPr>
      <t xml:space="preserve"> </t>
    </r>
  </si>
  <si>
    <t>თევზაძე</t>
  </si>
  <si>
    <t>01.08.1956</t>
  </si>
  <si>
    <t>01008020893</t>
  </si>
  <si>
    <t>THE ADOMIAN SERIES REPRESENTATION OF SOME CLASS OF BSDES</t>
  </si>
  <si>
    <t>R.Tevzadze, D.Iobashvili</t>
  </si>
  <si>
    <t xml:space="preserve">Reports of Enlarged Sessions of the Seminar of I. Vekua Institute of Applied Mathematics Volume 36, (2022), 31-35 </t>
  </si>
  <si>
    <t>ISSN 1512-0066</t>
  </si>
  <si>
    <t>ი.ვეკუას გამოყენებითი მათემატიკუის ინსტიტუტის გაფართოებული სემინარი</t>
  </si>
  <si>
    <t>თბილისი</t>
  </si>
  <si>
    <t>21 აპრილი</t>
  </si>
  <si>
    <t>ერთი კლასის შსდგ-ის ამონახსნის მწკრივად წარმოდგენა</t>
  </si>
  <si>
    <t>ზეპირი</t>
  </si>
  <si>
    <t>შესწავლილია ერთი კლასის შექცეული სტოქასტური დიფერენციალური განტოლების 
ამონახსნის მწკრივად წარმოდგენის საკითხი</t>
  </si>
  <si>
    <t>ი.ვეკუას გამოყენებითი მათემატიკუის ინსტიტუტი</t>
  </si>
  <si>
    <t>http://www.viam.science.tsu.ge/enlarged/2022/programa_geo.pdf</t>
  </si>
  <si>
    <t>Martingale Transformations of Brownian Motion with Application to Functional   Equations</t>
  </si>
  <si>
    <t>Stochastics and stochastic reports</t>
  </si>
  <si>
    <t>https://doi.org/10.1080/17442508.2022.2084341</t>
  </si>
  <si>
    <t>M.Mania,
R.Tevzadze</t>
  </si>
  <si>
    <t>Print ISSN: 1744-2508 
Online ISSN: 1744-2516</t>
  </si>
  <si>
    <t>1.00</t>
  </si>
  <si>
    <t>ჯანდიერი</t>
  </si>
  <si>
    <t>01008000410</t>
  </si>
  <si>
    <t>13.12.1948</t>
  </si>
  <si>
    <t>Temporal spectrum of a scattered electromagnetic waves in the conductive collision turbulent magnetized plasma</t>
  </si>
  <si>
    <t>G. Jandieri, A.Ishimaru, 
B. Rawat, N. Tugushi</t>
  </si>
  <si>
    <t>Adavanced Electromagnetics, vol. 11, # 1, p.1-8, 2022</t>
  </si>
  <si>
    <t>DOI: https://doi.org/10.7716/aem.v11i1.1859</t>
  </si>
  <si>
    <t>CiteScore 2.2</t>
  </si>
  <si>
    <t>E-ISSN:2119-0275</t>
  </si>
  <si>
    <t>Temporal power spectrum of scattered electromanetic waves in the equatorial ionsphere</t>
  </si>
  <si>
    <t>G. Jandieri, 
N. Tugushi</t>
  </si>
  <si>
    <t>Journal of  Environmental &amp; Earth Sciences, vol. 5, # 1, pp. 85-94, 2022</t>
  </si>
  <si>
    <t>ISSN: 2661-3190 (Online)</t>
  </si>
  <si>
    <t>DOI: https://doi.org/10.30564/jees.v5i1.5442</t>
  </si>
  <si>
    <t xml:space="preserve">Statistical characteristics of the temporal spectrum of scattered electromagnetic waves in the equatorial terrestrial ionosphere </t>
  </si>
  <si>
    <t>კონფერენციის კრებული</t>
  </si>
  <si>
    <t>G. Jandieri, A.Ishimaru</t>
  </si>
  <si>
    <t>LNCS 13853</t>
  </si>
  <si>
    <t>შ. რუსთაველის ეროვნული სამეცნიერო ფონდის  გრანტი NRF-21-316</t>
  </si>
  <si>
    <t>Ubiquitous Networking: 8th International Symposium, UNet 2022, Montreal, QC, Canada, October 25–27, 2022, Revised Selected Papers Oct 2022Pages 41–51 Canada, Montreal,October 25-27,2022</t>
  </si>
  <si>
    <t>https://doi.org/10.1007/978-3-031-29419-8_4</t>
  </si>
  <si>
    <t>01024038582</t>
  </si>
  <si>
    <t>სულაბერიძე</t>
  </si>
  <si>
    <t>თამაზ</t>
  </si>
  <si>
    <t>11.01.1950</t>
  </si>
  <si>
    <t>24-26 ივნისი</t>
  </si>
  <si>
    <t>საქართველოს ტექნიკური უნივერსიტეტი</t>
  </si>
  <si>
    <t>INCREASING THE SIZE OF A DIGITAL IMAGE USING GENERALIZED INTERPOLATION FORMULAE</t>
  </si>
  <si>
    <t>https://www.sciencegeorgia.com/_files/ugd/614b1f_c5b16ad8675e4a22b4fc9ae963c1c0cd.pdf</t>
  </si>
  <si>
    <t>Giorgadze, Grigori and Gulagashvili, Gega</t>
  </si>
  <si>
    <t xml:space="preserve">"On the splitting type of holomorphic vector bundles induced from regular systems of differential equation" </t>
  </si>
  <si>
    <t>Georgian Mathematical Journal, vol. 29, no. 1, 2022, pp. 25-35</t>
  </si>
  <si>
    <t xml:space="preserve">იმპაქტ ფაქტორი  0.9
SJR 0.325
</t>
  </si>
  <si>
    <t>https://doi.org/10.1515/gmj-2021-2113</t>
  </si>
  <si>
    <t>Riemann-Hilbert Boundary Value Problem with Piecewise Constant Transition Function.</t>
  </si>
  <si>
    <t>Giorgadze G. and Gulagashvili G.</t>
  </si>
  <si>
    <t>J Dyn Control Syst 28, 109–119 (2022).</t>
  </si>
  <si>
    <t xml:space="preserve">იმპაქტ ფაქტორი  1.27
SJR  0.557
</t>
  </si>
  <si>
    <t>https://doi.org/10.1007/s10883-020-09524-z</t>
  </si>
  <si>
    <t>This work is supported by Shota Rustaveli National Science Foundation grant N FR17-96.</t>
  </si>
  <si>
    <t>Gia Giorgadze, Giorgi Khimshiashvili</t>
  </si>
  <si>
    <t>თავი წიგნიდან</t>
  </si>
  <si>
    <t>ISBN 9780323905435,</t>
  </si>
  <si>
    <t xml:space="preserve">https://doi.org/10.1016/B978-0-32-390543-5.00020-7.
</t>
  </si>
  <si>
    <t xml:space="preserve">Chapter 15 - In book “Mechanics and Physics of Structured Media”, Academic Press, 2022,
Editor(s): Igor Andrianov, Simon Gluzman, Vladimir Mityushev,
Pages 303-326,
</t>
  </si>
  <si>
    <t xml:space="preserve"> Riemann-Hilbert problems with coefficients in compact Lie groups.</t>
  </si>
  <si>
    <t xml:space="preserve">Giorgadze, G., Makatsaria, G. </t>
  </si>
  <si>
    <t>Some Properties of the Solutions Space of Irregular Elliptic Systems.</t>
  </si>
  <si>
    <t>https://doi.org/10.1007/978-3-030-87502-2_15</t>
  </si>
  <si>
    <t>Online ISBN
978-3-030-87502-2,
Print ISBN
978-3-030-87501-5</t>
  </si>
  <si>
    <t xml:space="preserve">Giorgadze, G., Mityushev, V. </t>
  </si>
  <si>
    <t>Bogdan Bojarski in Complex and Real Worlds.</t>
  </si>
  <si>
    <t>In: Cerejeiras, P., Reissig, M. (eds) Mathematical Analysis, its Applications and Computation. ISAAC 2019. Springer Proceedings in Mathematics &amp; Statistics, vol 385. Springer, Cham. Pp. 123-143, 2022</t>
  </si>
  <si>
    <t>In: Cerejeiras, P., Reissig, M., Sabadini, I., Toft, J. (eds) Current Trends in Analysis, its Applications and Computation. Trends in Mathematics(). Birkhäuser, Cham. 2022</t>
  </si>
  <si>
    <t>https://doi.org/10.1007/978-3-030-97127-4_5</t>
  </si>
  <si>
    <t xml:space="preserve">Online ISBN
978-3-030-97127-4
Print ISBN
978-3-030-97126-7
</t>
  </si>
  <si>
    <t>http://www.viam.science.tsu.ge/enl_ses/vol36/Iobashvili.pdf</t>
  </si>
  <si>
    <t>ცაბაძე</t>
  </si>
  <si>
    <t>თეიმურაზ</t>
  </si>
  <si>
    <t>01001009592</t>
  </si>
  <si>
    <t>14.08.1950</t>
  </si>
  <si>
    <t>ჩიქვინიძე</t>
  </si>
  <si>
    <t>ბესიკ</t>
  </si>
  <si>
    <t>25.09.1987</t>
  </si>
  <si>
    <t>მათემატიკის აკადემიური დოქტორი</t>
  </si>
  <si>
    <t>01010017901</t>
  </si>
  <si>
    <t>Functional Equations for the Stochastic Exponential</t>
  </si>
  <si>
    <t>Besik Chikvinidze, Michael Mania, Revaz Tevzadze</t>
  </si>
  <si>
    <t xml:space="preserve"> arXiv:2112.14189 [math.PR]</t>
  </si>
  <si>
    <t>https://doi.org/10.48550/arXiv.2112.14189</t>
  </si>
  <si>
    <t xml:space="preserve">Scopus-ციტირების ინდექსი-30  , H ინდექსი-1.                    
Web of Science-ციტირების ინდექსი-38, H ინდექსი-1.     Google Scholar-ციტირების ინდექსი-88, H ინდექსი-4. </t>
  </si>
  <si>
    <t xml:space="preserve">Scopus-ციტირების ინდექსი-333, H ინდექსი-10. 
Web of Science-ციტირების ინდექსი-308, H ინდექსი-9.       Google Scholar-ციტირების ინდექსი-644, H ინდექსი-14.             </t>
  </si>
  <si>
    <t xml:space="preserve">Scopus-ციტირების ინდექსი-223, H ინდექსი-8.
Web of Science-ციტირების ინდექსი-206, H ინდექსი-8.        Google Scholar-ციტირების ინდექსი-565, H ინდექსი-10.     </t>
  </si>
  <si>
    <t xml:space="preserve">Scopus-ციტირების ინდექსი-17, H ინდექსი-3.
Web of Science-ციტირების ინდექსი-22, H ინდექსი-4.          Google Scholar-ციტირების ინდექსი-36, H ინდექსი-4. </t>
  </si>
  <si>
    <t xml:space="preserve">Scopus-ციტირების ინდექსი-59, H ინდექსი-4.
Web of Science-ციტირების ინდექსი-47, H ინდექსი-3.          Google Scholar-ციტირების ინდექსი-91, H ინდექსი-4.   </t>
  </si>
  <si>
    <t>Scopus-ციტირების ინდექსი-10, H ინდექსი-2.                                      Web of Science-ციტირების ინდექსი-11, H ინდექსი-2.               Google Scholar-ციტირების ინდექსი-23, H ინდექსი-3.</t>
  </si>
  <si>
    <t>თავდიშვილი</t>
  </si>
  <si>
    <t>ოთარ</t>
  </si>
  <si>
    <t>ტექნ. მეცნ. კანდიდატი</t>
  </si>
  <si>
    <t>01009010913</t>
  </si>
  <si>
    <t>ლეჟავა</t>
  </si>
  <si>
    <t>გოდერძი</t>
  </si>
  <si>
    <t>08.09.1937</t>
  </si>
  <si>
    <t xml:space="preserve">Scopus-ციტირების ინდექსი-0, H ინდექსი-0.                     
Web of Science-ციტირების ინდექსი-1, H ინდექსი-1.             Google Scholar-ციტირების ინდექსი-1, H ინდექსი-1.   </t>
  </si>
  <si>
    <t xml:space="preserve">International Conference on Global Practice of Multidisciplinary Scientific Studies Dedicated to the 100th Anniversary of "Georgian Technical University - GTU" June 24-26, 2022 / Tbilisi, Georgia 
</t>
  </si>
  <si>
    <t>11–th International Conference on Mathematical Modeling in Physical Sciences</t>
  </si>
  <si>
    <t>American Institute of Physics (AIP)</t>
  </si>
  <si>
    <t>on-line</t>
  </si>
  <si>
    <t>2022,</t>
  </si>
  <si>
    <t>september 5-8</t>
  </si>
  <si>
    <t>A method for constructing a hierarchy in systems with fuzzy relationships</t>
  </si>
  <si>
    <t>შემოთავაზებულია კომპონენტებს შორის ფაზი კავშირების მქონე სხვადასხვა სისტემების იერარქიული სტრუქტურირების ახალი მეთოდი. წარმოდგენილი მიდგომა  ითვალისწინებს გასახილველი სისტემის სტრუქტურული ერთეულების განლაგებას გადანომრილი იერარქიული დონეების მიხედვით, ამ ერთეულებს შორის კავშირების შენარჩუნებით.</t>
  </si>
  <si>
    <t xml:space="preserve">  </t>
  </si>
  <si>
    <t>Temporal spectrum of scattered electroagnetic waves in the equatorial ionosphere</t>
  </si>
  <si>
    <t>International conference o mathematical modeling in physical sciences</t>
  </si>
  <si>
    <t>September 5-8</t>
  </si>
  <si>
    <t>Greece</t>
  </si>
  <si>
    <t>Using WKB method the peculiarities of the temporal spectrum of an ordinary and extraordinary electromagnetic wave scattered in a weakly randomly inhomogeneous three-dimensional nonstationary and conductive magnetized plasma are investigated. On the basis of the stochastic differential transport equation for the frequency fluctuation the broadening and the displacement of the temporal spectrum for both waves are obtained for the polar terrestrial ionosphere. These statistical characteristics contains anisotropic parameters: velocity of a plasma stream, conductivities of the ionosphere, elongated electron density irregularities are characterized by the anisotropy factor and inclination angle with respect to the geomagnetic lines of forces. The analysis of the power spectrum of the waves as a function of the propagation distance and the nondimensional frequency parameter containing the carrier frequency and characteristic temporal scale of electron density fluctuations are carried out. Analytical and numerical calculations have shown that the terrestrial conductivity and anisotropy factors exert a substantial influence on evaluation of the temporal spectrum than the inclination angle. It was found that the wave spectrum increases initially as the square root of the propagation distance, but at large distances it approaches a limiting value. Statistical moments of a scattered ordinary and extraordinary waves do not depend on an absorption sign and valid for both absorptive and active media.</t>
  </si>
  <si>
    <t>Statistical moments of the temporal spectrum of electromagnetic waves in the equatorial ionosphere</t>
  </si>
  <si>
    <t>Unet’22
International Symposium on Ubiquitous Networking</t>
  </si>
  <si>
    <t>Montreal, QC, Canada</t>
  </si>
  <si>
    <t>October 25-27</t>
  </si>
  <si>
    <t>Second order statistical moments of the temporal spectrum of scattered ordinary and extraordinary electromagnetic waves in the equatorial ionosphere are considered analytically and numerically using geometrical optics approximation and random transport equation. Broadening of this spectrum and shift of its maximum of these waves are analyzed. Investigations are carried out for different distances outside of a plasma slab and different frequencies of electron density pulsations. Statistical moments contain anisotropic coefficient of elongated plasmonic structures, tilt angle of these structures with respect to the external magnetic field, conductivity and velocity of a plasma stream. These factors have an influence on the evaluation of the temporal spectrum varying propagation distances traveling by these waves in the turbulent terrestrial ionosphere. Precursors of scattered extraordinary waves is observed for the extraordinary wave in a plasma slab, a new double-humped effect is revealed. Numerical calculations are carried out using ground-based radar systems and satellites observation data</t>
  </si>
  <si>
    <t>21.12.1948</t>
  </si>
  <si>
    <t>01024027424</t>
  </si>
  <si>
    <t>Scopus-ციტირების ინდექსი-0, H ინდექსი-0.
Web of Science-ციტირების ინდექსი-4, H ინდექსი-1.             Google Scholar-ციტირების ინდექსი-5, H ინდექსი-2.</t>
  </si>
  <si>
    <t xml:space="preserve">By increasing size of the digital image while maintaining the same value of resolution, new pixels are added to the digital image in which different methods of interpolation are used to calculate the brightness values. Accordingly, different are the computational cost and the visual quality of the obtained images. Therefore, the task is to achieve a certain compromise between computational costs and the quality of the resulting image. Obviously, the best option would be to obtain as high a quality image as possible from the minimum number of samples. For this purpose, we propose the use of generalized, high convergence, Whitaker-Kotelnikov-Shannon type interpolation formulae for image interpolation, which, with a smaller number of samples, in contrast to the Whitaker-Kotelnikov-Shannon formula, allow to obtain the images of better quality . In the presented paper the use of generalized interpolation formulae (Piranashvili formulae) in the task of increase image size is considered. </t>
  </si>
  <si>
    <t>თოდუა</t>
  </si>
  <si>
    <t>თეა</t>
  </si>
  <si>
    <t>01024026502</t>
  </si>
  <si>
    <t>აკადემიური დოქტორი</t>
  </si>
  <si>
    <t>12.08.1974</t>
  </si>
  <si>
    <t>სახელმძღვანელო</t>
  </si>
  <si>
    <t>საგნების ინტერნეტი (IoT) მარტივად და გასაგებად. თბილისი. 2022.</t>
  </si>
  <si>
    <t>ISBN 978-9941-8-4897-1</t>
  </si>
  <si>
    <t xml:space="preserve">ზაზა ტაბატაძე, თეა თოდუა. </t>
  </si>
  <si>
    <t>გამომცემელი: შავი ზღვის საერთაშორისო უნივერსიტეტი</t>
  </si>
  <si>
    <t>IoT სისტემა სასწავლო დაწესებულებაში მაღალი ტენიანობის წინააღმდეგ</t>
  </si>
  <si>
    <t>საერთაშორისო სამეცნიერო კონფერენცია - შავიზღვისპირეთი ცივილიზაციათა გზაჯვარედინზე. . ბათუმი, 2022.</t>
  </si>
  <si>
    <t>ბათუმის შოთა რუსთაველის სახელმწიფო უნივერსიტეტის ნიკო ბერძენიშვილის ინსტიტუტი, კონსტანცას ოვიდიუსის უნივერსიტეტის სამი მონოთეისტური რელიგიისა და კანონიკური სამართლის შესწავლის კვლევის ცენტრი</t>
  </si>
  <si>
    <t>ბათუმი</t>
  </si>
  <si>
    <t>შემოთავაზებულია სასკოლო გარემოში ფარდობითი ტენიანობის ტექნოლოგიური პროცესის მართვის ინოვაციური მიდგომა, რომელიც ეყრდნობა IoT ტექნო­ლოგიას. დამუშავებულია სასკოლო გარემოში ფარდობითი ტენიანობის ცენტრა­ლიზებული მართვის კონცეფცია და IoT სისტემის ინოვაციური არქიტექტურა. არქიტექტურის ინოვაციურობა მდგომარეობს:
1. ტენიანობის შემცირების ცნობილი ხერხების პროგრამული მართვით კომბინირებაში, რაც იწვევს ჭარბი ტენიანობის შემცირებას მაღალი ეფექტურობით და მოხმარებული ენერგიის შემცირებას;
 2. ადმინისტრატორის მიერ ტექნოლოგიური პროცესის დისტანციურად და ცენტრა­ლიზებულად მართვის უზრუნველყოფაში საგანმანათლებლო დაწესებულების ჯგუფისათვის;
3.სამომხმარებლო აპლიკაციის მიერ ტექნოლოგიური პროცესის დისტანციური მონიტორინგის შესაძლებლობაში;
4.მონაცემთა მრავალ ჭრილში დამუშავების შესაძლებლობაში.
შერჩეულია სისტემის მაკომპლექტებლები, რაც მისი განხორციელების წინაპირობაა. განხილულია ზოგიერთი საინჟინრო გარემოება სისტემის განხორციელებისათვის</t>
  </si>
  <si>
    <t xml:space="preserve">Scopus-ციტირების ინდექსი-0, H ინდექსი-0.
Web of Science-ციტირების ინდექსი-2, H ინდექსი-1.             Google Scholar-ციტირების ინდექსი-4, H ინდექსი-1.   </t>
  </si>
  <si>
    <t>11 აპრილი</t>
  </si>
  <si>
    <t>https://bsu.edu.ge/main/page/17085/index.html</t>
  </si>
  <si>
    <t>Architecture and Algorithmic Provision of Automated System for Interrelationship Analysis of Legal Normative Documents</t>
  </si>
  <si>
    <t>The paper presents the architecture of the automated system for visualization and analysis of the relationship of legal normative documents and the algorithms required for the implementation of the system. The distinguishing feature of the system is the combination of two modes of operation - the classic client-server interaction and the permanent background analysis of documents in a unified database. The main role in the development of the system is played by the issues of information provision processing, which includes the information analysis of the management task and the design of the information base. An automated visualization and analysis system designed to work in a global network. It provides for distributed jobs. Each user is protected by an identification code administered by the system administrator.
The MS SQL Server database management system is used to implement the automated system information support and role - distributed management project. The automated system is based on the "client-server" architecture and includes both the server and the client part. The user accesses the databases from the application program by contacting the client part of the system. The main interface between the client and server parts is the SQL language.The presented system is based on an agent approach.There are  defined the principles of operation of different types of agents and their relevant algorithms.</t>
  </si>
  <si>
    <t>I. Kartvelishvili, 
T. Todua</t>
  </si>
  <si>
    <t xml:space="preserve">ISSN 2449-2396. </t>
  </si>
  <si>
    <t>Actual Issues of Building Secure Communication Channel Considering Modern Technological Challenges.</t>
  </si>
  <si>
    <t>https://doi.org/10.35945/gb.2022.13.020.</t>
  </si>
  <si>
    <t>Globalization and Business. Scientific-practical journal.  JEL Classification: L15, L29; N13, პპ.134–137, Tbilisi. 2022.</t>
  </si>
  <si>
    <t>ფარცვანია</t>
  </si>
  <si>
    <t>ბესარიონ</t>
  </si>
  <si>
    <t>01009002054</t>
  </si>
  <si>
    <t>14.07.1945</t>
  </si>
  <si>
    <t>ბიოლოგ. მეცნ. დოქტორი</t>
  </si>
  <si>
    <t>An Investigation into the Impact of 5G EMFs on a Honey Bee</t>
  </si>
  <si>
    <t>V. Jeladze, 
L. Shoshiashvili, 
B. Partsvania</t>
  </si>
  <si>
    <t>doi:10.1109/UkrMW58013.2022.10037045</t>
  </si>
  <si>
    <t>2nd IEEE Ukrainian Microwave Week (DIPED-2022), 
Publisher: IEEE</t>
  </si>
  <si>
    <t>Electronic ISBN:979-8-3503-3152-3
Print on Demand(PoD) ISBN:979-8-3503-3153-0</t>
  </si>
  <si>
    <t xml:space="preserve">Scopus-ციტირების ინდექსი-23, H ინდექსი-3.
Web of Science-ციტირების ინდექსი-31, H ინდექსი-4.        Google Scholar-ციტირების ინდექსი-61, H ინდექსი-5.  </t>
  </si>
  <si>
    <t>ჯიშიაშვილი</t>
  </si>
  <si>
    <t>დავით</t>
  </si>
  <si>
    <t>01017014493</t>
  </si>
  <si>
    <t>დავითი</t>
  </si>
  <si>
    <t>ფიზ.მათ. მეცნ. დოქტორი</t>
  </si>
  <si>
    <t xml:space="preserve">Photocatalytic Activity and Environmental Toxicity of ZnO Microcrystals with Different Morphologies
</t>
  </si>
  <si>
    <t>A.Jishiashvili, 
N. Mitagvaria, 
A. Chirakadze,
 D.Jishiashvil</t>
  </si>
  <si>
    <t>Bulletin of the Georgian National Academy of Sciences,ე,, 2022, 16, 1, 81-86</t>
  </si>
  <si>
    <t xml:space="preserve">ISSN - 0132 - 1447
</t>
  </si>
  <si>
    <t>საგრანტო პროექტი</t>
  </si>
  <si>
    <t xml:space="preserve">Effect of Cu(II), Pb(II), Mg(II) ions on gamma-irradiated Spirulina platensis. </t>
  </si>
  <si>
    <t>arXiv:2204.02307 [physics.bio-ph]. 8 გვერდი. 2022წ.</t>
  </si>
  <si>
    <t>doi.org/10.48550/arXiv.2204.02307</t>
  </si>
  <si>
    <t>28.01.1950</t>
  </si>
  <si>
    <t>0.27</t>
  </si>
  <si>
    <t>http://science.org.ge/bnas/vol-16-1.html</t>
  </si>
  <si>
    <t xml:space="preserve">Scopus-ციტირების ინდექსი-75, H ინდექსი-4.
Web of Science-ციტირების ინდექსი-102, H ინდექსი-5.    Google Scholar-ციტირების ინდექსი-154, H ინდექსი-7. </t>
  </si>
  <si>
    <t>ქართული</t>
  </si>
  <si>
    <t>მელიქიშვილი</t>
  </si>
  <si>
    <t>ზაზა</t>
  </si>
  <si>
    <t>ფიზ.მათ. მეცნ. კანდიდატი</t>
  </si>
  <si>
    <t>01005009241</t>
  </si>
  <si>
    <t>05.12.1959</t>
  </si>
  <si>
    <t xml:space="preserve">Scopus-ციტირების ინდექსი-53, H ინდექსი-4.                                    Web of Science-ციტირების ინდექსი-76, H ინდექსი-4.             Google Scholar-ციტირების ინდექსი-116, H ინდექსი-6.             </t>
  </si>
  <si>
    <t xml:space="preserve">γ-Irradiation Effect on DNA and Laser Induced FRET
Method for Double Helix Quality Analysis
</t>
  </si>
  <si>
    <t xml:space="preserve">Vasil Bregadze,
Zaza Melikishvili, 
Tamar Giorgadze,
Shota Gogichaishvili, Mikheil Gogebashvili, Nazi Ivanishvili,
Irine Khutsishvili
</t>
  </si>
  <si>
    <t>BULLETIN OF THE GEORGIAN NATIONAL ACADEMY OF SCIENCES, vol. 16, no. 1, 2022</t>
  </si>
  <si>
    <t>https://ibsu.edu.ge/wp-content/uploads/2023/03/IoT_2_November_2022_Tabatadze_Todua_Final-version1.pdf</t>
  </si>
  <si>
    <t xml:space="preserve">მედოიძე </t>
  </si>
  <si>
    <t>01025000879</t>
  </si>
  <si>
    <t>20.01.1956</t>
  </si>
  <si>
    <t xml:space="preserve">Scopus-ციტირების ინდექსი-32, H ინდექსი-4.                                    Web of Science-ციტირების ინდექსი-39, H ინდექსი-4.             Google Scholar-ციტირების ინდექსი-63, H ინდექსი-5. </t>
  </si>
  <si>
    <t>ჯალიაშვილი</t>
  </si>
  <si>
    <t>01017001164</t>
  </si>
  <si>
    <t>11.03.1965</t>
  </si>
  <si>
    <t>Scopus-ციტირების ინდექსი-33, H ინდექსი-4.                                    Web of Science-ციტირების ინდექსი-33, H ინდექსი-4.             Google Scholar-ციტირების ინდექსი-54, H ინდექსი-4.</t>
  </si>
  <si>
    <t>ებრალიძე</t>
  </si>
  <si>
    <t>ტარიელ</t>
  </si>
  <si>
    <t>01009022670</t>
  </si>
  <si>
    <t>03.07.1938</t>
  </si>
  <si>
    <t>Scopus-ციტირების ინდექსი-112, H ინდექსი-5.      
Web of Science-ციტირების ინდექსი-148, H ინდექსი-6.           Google Scholar-ციტირების ინდექსი-181, H ინდექსი-6.</t>
  </si>
  <si>
    <t>კეკუტია</t>
  </si>
  <si>
    <t>შალვა</t>
  </si>
  <si>
    <t>01024025217</t>
  </si>
  <si>
    <t>19.01.1948</t>
  </si>
  <si>
    <t>Study of Doxorubicin-loaded Superparamagnetic ion Oxide Nanoparticles synthesis, cytotoxicity and internalization in MEC1 leukemia cell lines</t>
  </si>
  <si>
    <t>http://sfnano2022.fr/wp-content/uploads/2022/12/Abstracts-of-poster-presentations.pdf</t>
  </si>
  <si>
    <t xml:space="preserve">The main goal of this research was the synthesis of medial multifunctional Superparamagnetic Iron Oxide Nanoparticles (SPIONPs) and the study of the effectiveness of the synthesized samples in an experimental leukemia model. The synthesized samples were characterized using X-ray diffraction (XRD), Fourier Transform Infrared Spectroscopy (FTIR), Vibrating Sample Magnetometry (VSM), Dynamic Light Scattering (DLS), Electrophoretic Light Scattering (ELS) and UV-VIS Spectrophotometry. To properly analyze and understand the behavior of MECt cancer cells after administrating Bare, Citric acid modiﬁed, and Doxorubicin-loaded (DOX) 
SPIONPs in comparison with free DOX, a complex set of in vitro tests were performed, including MTT assay for determination of the cell cycle. Additionally Dox-loaded SPIONPs uptake was observed with Fluorescence Microscope. The obtained results emphasize the fact that the SPIONPs loaded with DOX, have a certain cytotoxic effect on the MEC1 cell line, two different concentrations were compared for conspicuous results. As expected, SPIONPs coated with citric acid are more effective after being loaded with chemotherapeutic drugs. As for uptake of SPIONPs loaded with the chemotherapy drug into the cells it was clearly visible on microscopy images.
</t>
  </si>
  <si>
    <t>SFNano Annual Meeting</t>
  </si>
  <si>
    <t>5-7 december</t>
  </si>
  <si>
    <t xml:space="preserve">Strasbourg, France.
</t>
  </si>
  <si>
    <t>IRCAD; Medical Research Center</t>
  </si>
  <si>
    <t>სტენდური</t>
  </si>
  <si>
    <t xml:space="preserve">Scopus-ციტირების ინდექსი-28, 
H ინდექსი-3.                                      Web of Science-ციტირების ინდექსი-41, H ინდექსი-3.               Google Scholar-ციტირების ინდექსი-70, H ინდექსი-5.             </t>
  </si>
  <si>
    <t>მარხულია</t>
  </si>
  <si>
    <t>ჯანო</t>
  </si>
  <si>
    <t>62006000510</t>
  </si>
  <si>
    <t>02.07.1979</t>
  </si>
  <si>
    <t xml:space="preserve">Scopus-ციტირების ინდექსი-6, H ინდექსი-2.                     
Web of Science-ციტირების ინდექსი-23, H ინდექსი-2.          Google Scholar-ციტირების ინდექსი-31, H ინდექსი-2. </t>
  </si>
  <si>
    <t>ჭანიშვილი</t>
  </si>
  <si>
    <t>ანდრო</t>
  </si>
  <si>
    <t>01024019849</t>
  </si>
  <si>
    <t>17.03.1959</t>
  </si>
  <si>
    <t>Scopus-ციტირების ინდექსი-831, H ინდექსი-14.                                    Web of Science-ციტირების ინდექსი-897, H ინდექსი-15.            Google Scholar-ციტირების ინდექსი-1157, H ინდექსი-16.</t>
  </si>
  <si>
    <t>ციციშვილი</t>
  </si>
  <si>
    <t>ელენე</t>
  </si>
  <si>
    <t>16.05.1941</t>
  </si>
  <si>
    <t>The in–plane optical anisotropy of [001] oriented asymmetrical quantum wells</t>
  </si>
  <si>
    <t xml:space="preserve">R. Djanelidze and
E. Tsitsishvili </t>
  </si>
  <si>
    <t>Doi: 10.12693/APhysPolA.143.30</t>
  </si>
  <si>
    <t>ACTA PHYSICA POLONICA A No.1 Vol. 143 (2023); pp.30-35;
Received: 08.08.2022 &amp; Accepted: 21.11.2022</t>
  </si>
  <si>
    <t xml:space="preserve">P-ISSN:5874246
</t>
  </si>
  <si>
    <t>Scopus-ციტირების ინდექსი-566, H ინდექსი-10.                                  Web of Science-ციტირების ინდექსი-615, H ინდექსი-11.            Google Scholar-ციტირების ინდექსი-926, H ინდექსი-13.</t>
  </si>
  <si>
    <t>გოგოლინი</t>
  </si>
  <si>
    <t>ოლეგ</t>
  </si>
  <si>
    <t>01.04.1940</t>
  </si>
  <si>
    <t>01024010166</t>
  </si>
  <si>
    <t>01024008345</t>
  </si>
  <si>
    <t>Scopus-ციტირების ინდექსი-134, H ინდექსი-7.
Web of Science-ციტირების ინდექსი-234, H ინდექსი-9.              Google Scholar-ციტირების ინდექსი-557, H ინდექსი-13.</t>
  </si>
  <si>
    <t>01009000194</t>
  </si>
  <si>
    <t>ზურაბიშვილი</t>
  </si>
  <si>
    <t>ცისანა</t>
  </si>
  <si>
    <t>ქიმ. მეცნ. კანდიდატი</t>
  </si>
  <si>
    <t xml:space="preserve">Scopus-ციტირების ინდექსი-37, H ინდექსი-3.                                      Web of Science-ციტირების ინდექსი-41, H ინდექსი-4.                Google Scholar-ციტირების ინდექსი-61, H ინდექსი-5. </t>
  </si>
  <si>
    <t>01012003479</t>
  </si>
  <si>
    <t>ვარდოსანიძე</t>
  </si>
  <si>
    <t>ზურაბ</t>
  </si>
  <si>
    <t>ფიზ-მათ. მეცნ. კანდიდატი</t>
  </si>
  <si>
    <t xml:space="preserve">Scopus-ციტირების ინდექსი-26, 
H ინდექსი-3.                                        Web of Science-ციტირების ინდექსი-42, H ინდექსი-3.               Google Scholar-ციტირების ინდექსი-103, H ინდექსი-5.   </t>
  </si>
  <si>
    <t>62001007134</t>
  </si>
  <si>
    <t>ჩაგანავა</t>
  </si>
  <si>
    <t>ირაკლი</t>
  </si>
  <si>
    <t xml:space="preserve">Scopus-ციტირების ინდექსი-182, H ინდექსი-9.                                    Web of Science-ციტირების ინდექსი-144, H ინდექსი-7.               Google Scholar-ციტირების ინდექსი-192, H ინდექსი-9.             </t>
  </si>
  <si>
    <t>Circular, Plane-Directional Radiation from the Edges of Light-Excited Layer of a Laser Dye Solution with the Regular Geometric Form</t>
  </si>
  <si>
    <t>Zurab V. Wardosanidze</t>
  </si>
  <si>
    <t>Internatonal Journal of Optics and Photonic Engineering, v.6, issue 041, pp.1-10, 2022</t>
  </si>
  <si>
    <t>DOI: 10.35840/2631-5092/4541</t>
  </si>
  <si>
    <t>სახელმწიფო მიზნობრივი</t>
  </si>
  <si>
    <t xml:space="preserve">ISSN:2631-5092
</t>
  </si>
  <si>
    <t>Improving the photoresponse of organic polarization-sensitive media by dimerizing the chromophoric component</t>
  </si>
  <si>
    <t>doi: 10.1117/12.2610109</t>
  </si>
  <si>
    <t>Effect of molecular polarity variation on the features of organic photoanisotropic media.</t>
  </si>
  <si>
    <t>Irakli Chaganava, Barbara Kilosanidze, George Kakauridze, and Irine Kobulashvili</t>
  </si>
  <si>
    <t>https://doi.org/10.1364/FIO.2022.JW4A.19</t>
  </si>
  <si>
    <t>https://doi.org/10.1364/FIO.2022.FM3C.3</t>
  </si>
  <si>
    <t>01024040781</t>
  </si>
  <si>
    <t>კილოსანიძე</t>
  </si>
  <si>
    <t>ბარბარა</t>
  </si>
  <si>
    <t>29.07.1946</t>
  </si>
  <si>
    <t>29.01.1950</t>
  </si>
  <si>
    <t>09.05.1980</t>
  </si>
  <si>
    <t>21.01.1949</t>
  </si>
  <si>
    <r>
      <t xml:space="preserve"> Spectral ellipsometer based on the polarization-holographic diffraction element </t>
    </r>
    <r>
      <rPr>
        <sz val="11"/>
        <color theme="1"/>
        <rFont val="Times New Roman"/>
        <family val="1"/>
        <charset val="204"/>
      </rPr>
      <t/>
    </r>
  </si>
  <si>
    <t>B.Kilosanidze, G. Kakauridze. I.Chaganava, I.Kobulashvili, Yu.Mshvenieradze,</t>
  </si>
  <si>
    <t xml:space="preserve">Frontiers in Optics + Laser Science. The Optica Publishing Group, paper FM3C.3, 2022              </t>
  </si>
  <si>
    <t>ინგლ.</t>
  </si>
  <si>
    <t>Frontiers in Optics + Laser Science.</t>
  </si>
  <si>
    <t>Rochester, United States</t>
  </si>
  <si>
    <t xml:space="preserve">OPTICA - The Optical Society of America, USA </t>
  </si>
  <si>
    <t xml:space="preserve">A new method of determining ellipsometric parameters and their dispersion based on only one polarization-holographic diffraction element is suggested by simultaneous measurement of the intensities of the diffraction orders and by using the appropriate software. </t>
  </si>
  <si>
    <t>https://opg.optica.org/abstract.cfm?uri=FiO-2022-FM3C.3</t>
  </si>
  <si>
    <t>რეალურ დროში მომუშავე უნივერსალური პოლარიზაციულ-ჰოლოგრაფიული სპექტროელიფსომეტრი</t>
  </si>
  <si>
    <t>23.12.2019 - 23.12.2022</t>
  </si>
  <si>
    <t>სამეცნიერო ხელმძღვანელი</t>
  </si>
  <si>
    <t>რეგისტრაციის № 15951/1.</t>
  </si>
  <si>
    <t>საქპატენტი</t>
  </si>
  <si>
    <t>მოწყობილობა პოლარიზაციის მდგომარეობისა და მისი ცვლილების განსაზღვრისთვის და მისი გამოყენება ელიფსომეტრიაში.</t>
  </si>
  <si>
    <t>დადებითი დასკვნა</t>
  </si>
  <si>
    <t>G 01 J 4/00 ;        G 01 N 21/21;</t>
  </si>
  <si>
    <t xml:space="preserve">ოქროს მედალი საქართველოს ტექნილური უნივერსიტეტის 100 წლის იუბილესთან დაკავშირებით </t>
  </si>
  <si>
    <t>I. Chaganava, B. Kilosanidze, G. Kakauridze, I. Kobulashvili,</t>
  </si>
  <si>
    <t xml:space="preserve">Frontiers in Optics + Laser Science. The Optica Publishing Group, paper JW4A.19, 2022         </t>
  </si>
  <si>
    <t>The influence of molecular factors on the properties of organic polarization-sensitive materials has been studied. A variation of components with different polarities was carried out. The discovered regularity allows flexible customization of produced materials.</t>
  </si>
  <si>
    <t>https://opg.optica.org/abstract.cfm?uri=LS-2022-JW4A.19</t>
  </si>
  <si>
    <t xml:space="preserve">"Polarization State Sensor: Principles and Applications " </t>
  </si>
  <si>
    <t xml:space="preserve">B. Kilosanidze, G. Kakauridze </t>
  </si>
  <si>
    <t>მონოგრაფია</t>
  </si>
  <si>
    <t>In: Advances in Optics: Reviews, Vol. 6, Book Series, IFSA Publishing, S. L., 2022.</t>
  </si>
  <si>
    <t>e-ISBN: 978-84-09-19729-3</t>
  </si>
  <si>
    <t xml:space="preserve">SPIE Photonics West Symposium, Conference Organic Photonic Materials and Devices XXIV. </t>
  </si>
  <si>
    <t>San Francisco, CA, USA</t>
  </si>
  <si>
    <t xml:space="preserve">22-27 January </t>
  </si>
  <si>
    <t>SPIE - the Society of Photo-Optical Instrumentation Engineers</t>
  </si>
  <si>
    <t>Polarization-sensitive media based on polymers and functional chromophores have deservedly occupied their niche among photonic materials that are increasingly contributing to the possibilities of richer light sensing, in the field of optical communications, information transfer, its storage, display, etc. within a wide range of applications. The media considered here are represented by multiple highly polar compositions based on functional azo dyes doped in a compatible biopolymer as a matrix. This paper presents our specific studies on the influence of molecular-structural factors on the photoanisotropic properties of polarization-sensitive compositions. The illustrative examples show evidence of the finding of one of the factors that work out the light sensitivity of the materials for multiple times. This factor was the molecular aggregation of the chromophoric component. Quite accurate comparisons are shown of the improvement in photoresponsibility of various compositions with the mutual combination of their chromophoric molecules, in particular as a result of their component dimerization. In the overwhelming majority of azochromophoric dimers demonstrate greater sensitivity to actinic polarized light rather than their predecessor versions. The paper also demonstrates an example of going beyond the framework of dimerization towards the further development of the aggregation of molecules with the formation of azopolymers. The latter turned out to be promising in the case of the correct implementation of increasing integration of the components of the studied materials.</t>
  </si>
  <si>
    <t>https://spie.org/PWO/conferencedetails/organic-photonic-materials-and-devices?SSO=1</t>
  </si>
  <si>
    <t xml:space="preserve">Polarization State Sensor Based on Polarization-Holographic Diffraction Element, 
</t>
  </si>
  <si>
    <t>B. Kilosanidze, G. Kakauridze</t>
  </si>
  <si>
    <t xml:space="preserve">Sensors &amp; Transducers Journal, 2022, Vol. 255, Issue 1, pp. 1-9,  </t>
  </si>
  <si>
    <t>BN-20221230-XX</t>
  </si>
  <si>
    <t>https://media.proquest.com/media/hms/PFT/1/A0aBM?_s=x%2F%2FkxmFQ%2FE6tRRzi7ww2vHzySIg%3D</t>
  </si>
  <si>
    <t>https://www.proquest.com/openview/b3ced9fa285c4b33e41f794b9d05095e/1?pq-origsite=gscholar&amp;cbl=52938</t>
  </si>
  <si>
    <t>I. Chaganava, B. Kilosanidze, G. Kakauridze, I. Kobulashvili, A. K. Bhowmick, Ph. J. Bos,</t>
  </si>
  <si>
    <t xml:space="preserve"> In: Organic Photonic Materials and Devices XXIV. Proc. SPIE, 2022, Vol. 11998, p. 119980D </t>
  </si>
  <si>
    <t>BIC: TTB</t>
  </si>
  <si>
    <t>B. Kilosanidze, 
G. Kakauridze</t>
  </si>
  <si>
    <t xml:space="preserve">B. Kilosanidze, 
G. Kakauridze </t>
  </si>
  <si>
    <t>I. Chaganava, 
B. Kilosanidze, 
G. Kakauridze, 
I. Kobulashvili, 
A. K. Bhowmick, 
Ph. J. Bos,</t>
  </si>
  <si>
    <t>Scopus-ციტირების ინდექსი-239, 
H ინდექსი-9.
Web of Science-ციტირების ინდექსი-225, H ინდექსი-8.       Google Scholar-ციტირების ინდექსი-324, H ინდექსი-10</t>
  </si>
  <si>
    <t>Frontiers in Optics + Laser Science. The Optica Publishing Group, paper JW4A.19;2022</t>
  </si>
  <si>
    <r>
      <t> </t>
    </r>
    <r>
      <rPr>
        <b/>
        <sz val="11"/>
        <color rgb="FF191919"/>
        <rFont val="Calibri"/>
        <family val="2"/>
        <charset val="204"/>
        <scheme val="minor"/>
      </rPr>
      <t xml:space="preserve">Oct 16, 2022 - Oct 20, </t>
    </r>
  </si>
  <si>
    <r>
      <t>Effect of molecular polarity variation on the features of organic photoanisotropic media,</t>
    </r>
    <r>
      <rPr>
        <sz val="12"/>
        <color theme="1"/>
        <rFont val="Calibri"/>
        <family val="2"/>
        <charset val="204"/>
        <scheme val="minor"/>
      </rPr>
      <t xml:space="preserve">         </t>
    </r>
  </si>
  <si>
    <t>01019002700</t>
  </si>
  <si>
    <t>კაკაურიძე</t>
  </si>
  <si>
    <t>01019002701</t>
  </si>
  <si>
    <t>01019002702</t>
  </si>
  <si>
    <t>ISSN: 2306-8515, e-ISSN 1726-5479.</t>
  </si>
  <si>
    <t>01019002703</t>
  </si>
  <si>
    <t xml:space="preserve">Scopus-ციტირების ინდექსი-235, H ინდექსი-9.
Web of Science-ციტირების ინდექსი-210, H ინდექსი-8.                Google Scholar-ციტირების ინდექსი-309, H ინდექსი-10.                      </t>
  </si>
  <si>
    <t xml:space="preserve">ბ. კილოსანიძე, გ. კაკაურიძე, საქართველოს ტექნიკური უნივერსიტეტი, შოთა რუსთაველის საქართველოს ეროვნული სამეცნიერო ფონდი </t>
  </si>
  <si>
    <t>შოთა რუსთაველის საქართველოს ეროვნული სამეცნიერო ფონდის გრანტი №AR-19-1154</t>
  </si>
  <si>
    <t>ძირითადი შემსრულებელი</t>
  </si>
  <si>
    <t>შოთა რუსთაველის ეროვნული სამეცნიერო ფონდი</t>
  </si>
  <si>
    <t xml:space="preserve">„გაბნეული ელექტრომაგნიტური ტალღების სტატისტიკური მომენტების გამოკვლევა დედამიწის ატმოსფეროში და მათი გამოყენება“. საგრანტო ხელშეკრულება: NRF-21-316. </t>
  </si>
  <si>
    <t>პროექტის დაწყება 2022 წლის 21 მარტი, დამთავრება 2025 წლის 21 მარტი.</t>
  </si>
  <si>
    <t>ხელმძღვანელი</t>
  </si>
  <si>
    <t>თბილისი.</t>
  </si>
  <si>
    <t xml:space="preserve">7-8 დეკემბერი, </t>
  </si>
  <si>
    <t xml:space="preserve">თუთიის ოქსიდის ნაწილაკების მორფოლოგიაზე დამოკიდებული ფოტოკატალიტიკური აქტივობა. </t>
  </si>
  <si>
    <t xml:space="preserve">საერთაშორისო კონფერენცია „სიმსივნური ახალწარმონაქმნებისა და სხვა არაინფექციური დაავადებების სინერგიული კომბინირებული მკურნალობის უახლესი ტენდენციები. ბიო- და ნანოტექნოლოგიები მედიცინასა და ფარმაციაში“.  
</t>
  </si>
  <si>
    <t>კავკასიის საერთაშორისო უნივერსიტეტი</t>
  </si>
  <si>
    <t>დნმ–ის ბაზაზე ვერცხლის და ოქროს ნანომავთულების შექმნა და მათი შესწავლა სპექტროსკოპული და ელექტრონულ მიკროსკოპული მეთოდებით (FR-19-5263, ფიზიკა, ბიოფიზიკა)</t>
  </si>
  <si>
    <t>2020–2022</t>
  </si>
  <si>
    <t>მკვლევარი</t>
  </si>
  <si>
    <t>საიდენტიფიკაციო კოდი: 203831363</t>
  </si>
  <si>
    <t>ელექტროჰიდრავლიკური განმუხტვის მოწყობილობა ნანონაწილაკების ჰომოგენიზაციისთვის</t>
  </si>
  <si>
    <t>რეგისტრაციის თარიღი: 18-10-2022</t>
  </si>
  <si>
    <t>მარგიანი</t>
  </si>
  <si>
    <t>ნიკოლოზ</t>
  </si>
  <si>
    <t>31.05.1946</t>
  </si>
  <si>
    <t>31.05.1947</t>
  </si>
  <si>
    <t>31.05.1948</t>
  </si>
  <si>
    <t>31.05.1949</t>
  </si>
  <si>
    <t>01009021563</t>
  </si>
  <si>
    <t>ფიზ. მათ. მეც. კანდიდატი</t>
  </si>
  <si>
    <t>31.07.1954</t>
  </si>
  <si>
    <t>Nikoloz Margiani, Vakhtang Zhghamadze, Giorgi Mumladze, Iamze Kvartskhava, Zurab Adamia, Andrei Klyndyuk, Armen Kuzanyan.</t>
  </si>
  <si>
    <t>BULLETIN OF THE GEORGIAN NATIONAL ACADEMY OF SCIENCES, vol. 16, No. 1, 2022</t>
  </si>
  <si>
    <t>ISSN-0132-1447</t>
  </si>
  <si>
    <t xml:space="preserve">Impact of Graphene Addition on the Microstructure and Thermoelectric Properties of Bi2Sr2Co1.8Oy Ceramics.  </t>
  </si>
  <si>
    <t>DOI: 10.1109/TASC.2022.3146817.</t>
  </si>
  <si>
    <t xml:space="preserve">Impact of Ca(BO2)2 Doping on High-Tc Phase Formation and Transport Properties of Bi(Pb)-2223 Superconductor.  </t>
  </si>
  <si>
    <t>IEEE TRANSACTIONS ON APPLIED SUPERCONDUCTIVITY, VOL. 32, NO. 4, JUNE 2022</t>
  </si>
  <si>
    <t xml:space="preserve">N. G. Margiani, 
G. A. Mumladze , 
I. G. Kvartskhava, 
A. S. Kuzanyan, 
G. R. Badalyan, and 
V. V. Zhghamadze. </t>
  </si>
  <si>
    <t>G.A. Mumladze, 
I.G. Kvartskhava, 
A.I. Klyndyuk,
V.V. Zhghamadze, 
N.G. Margiani and 
A.S. Kuzanyan</t>
  </si>
  <si>
    <t>Doi: 10.12693/APhysPolA.141.319</t>
  </si>
  <si>
    <t xml:space="preserve">Effect of Pb(BO2)2 Doping on Power Factor of Bi2Sr2Co1:8Oy Thermoelectric Ceramics. </t>
  </si>
  <si>
    <t xml:space="preserve"> ACTA PHYSICA POLONICA A. Vol. 141, No. 4. PP.319-322</t>
  </si>
  <si>
    <t xml:space="preserve">A. A. Kuzanyan, 
V. R. Nikoghosyan, 
N. G. Margiani, 
G. A. Mumladze, 
S. R. Harutyunyan, and 
A. S. Kuzanyan. </t>
  </si>
  <si>
    <t xml:space="preserve">Modeling of Heat Propagation Processes in Detection Pixel of Thermoelectric Single-Photon Detector with High-Temperature Superconducting Absorber. . Journal of Contemporary Physics (Armenian Academy of Sciences), 2022, Vol. 57, No. 2, pp. 174–181. © Allerton Press, Inc., 8 გვ.
</t>
  </si>
  <si>
    <t>DOI: 10.3103/S1068337222020141</t>
  </si>
  <si>
    <t>Journal of Contemporary Physics (Armenian Academy of Sciences), 2022, Vol. 57, No. 2, pp. 174–181. © Allerton Press, Inc., 8 გვ.</t>
  </si>
  <si>
    <t>Electronic ISSN
1934-9378
Print ISSN
1068-3372</t>
  </si>
  <si>
    <t xml:space="preserve">ოქსიდური თერმოელექტრული კერამიკა.   </t>
  </si>
  <si>
    <t>U 2022 2122 Y</t>
  </si>
  <si>
    <t>ნიკოლოზ მარგიანი; გიორგი მუმლაძე; ვახტანგი ჟღამაძე; იამზე ქვარცხავა; ზურაბ ადამია; მზია ცირეკიძე.  
საქართველოს ტექნიკური უნივერსიტეტი</t>
  </si>
  <si>
    <t>კობალტის ფუძიანი ოქსიდური თერმოელექტრული კერამიკა.</t>
  </si>
  <si>
    <t>U 2022 2115 Y</t>
  </si>
  <si>
    <t xml:space="preserve"> ნიკოლოზ მარგიანი; გიორგი მუმლაძე; ვახტანგი ჟღამაძე; იამზე ქვარცხავა; ზურაბ ადამია; ნათია მარგიანი; ნინო მუმლაძე. 
საქართველოს ტექნიკური უნივერსიტეტი</t>
  </si>
  <si>
    <t>U 2022 2112 Y</t>
  </si>
  <si>
    <t xml:space="preserve"> ნიკოლოზ მარგიანი; გიორგი მუმლაძე; ნინო მუმლაძე; ნათია მარგიანი; იამზე ქვარცხავა; ვახტანგი ჟღამაძე. 
საქართველოს ტექნიკური უნივერსიტეტი</t>
  </si>
  <si>
    <t>კობალტის ფუძიანი თერმოელექტრული კერამიკა</t>
  </si>
  <si>
    <t xml:space="preserve">გაუმჯობესებული სიმძლავრის ფაქტორის მქონე თერმოელექტრული კომპოზიტი. </t>
  </si>
  <si>
    <t>AU 2022 15626 U</t>
  </si>
  <si>
    <t xml:space="preserve">გაუმჯობესებული სიმძლავრის ფაქტორის  მქონე თერმოელექტრული კერამიკა. </t>
  </si>
  <si>
    <t>(წინასწარი ძიება დასრულებულია).</t>
  </si>
  <si>
    <t>AU 2022 16020</t>
  </si>
  <si>
    <t>ვახტანგი ჟღამაძე, გიორგი  მუმლაძე, ნიკოლოზ  მარგიანი, იამზე ქვარცხავა, ლევანი გაბისონია. 
საქართველოს ტექნიკური უნივერსიტეტი</t>
  </si>
  <si>
    <t xml:space="preserve"> ნიკოლოზ მარგიანი, რევაზ კოხრეიძე, ვახტანგი ჟღამაძე, გიორგი მუმლაძე, იამზე  ქვარცხავა, ნათია მარგიანი. 
საქართველოს ტექნიკური უნივერსიტეტი</t>
  </si>
  <si>
    <t xml:space="preserve">გაუმჯობესებული სიმძლავრის ფაქტორის მქონე თერმოელექტრული კერამიკა. </t>
  </si>
  <si>
    <t>(წინასწარი ძიება დასრულებულია)</t>
  </si>
  <si>
    <t xml:space="preserve"> ნიკოლოზ მარგიანი,  იამზე  ქვარცხავა, გიორგი მუმლაძე, ვახტანგი ჟღამაძე, ზურაბ ადამია. </t>
  </si>
  <si>
    <t>საქმის ნომერი: 871/10 გარე ნომერი: SRNSFG-AR-2022.</t>
  </si>
  <si>
    <t>სამედიცინო დანიშნულების მულტიფუნქციონალური
მაგნიტური ნანოსისტემის სინთეზი ინოვაციური
ტექნოლოგიით</t>
  </si>
  <si>
    <t>შოთა რუსთაველის
საქართველოს
ეროვნული
სამეცნიერო ფონდი</t>
  </si>
  <si>
    <t>23.12.2019-მიმდინარე</t>
  </si>
  <si>
    <t xml:space="preserve">U 2022 2135 Y
 AU 2022 15641 U (44) 13(592)/2022
გამოქვეყნებული
</t>
  </si>
  <si>
    <t>შალვა კეკუტია, ჯანო მარხულია, ვლადიმერ მიქელაშვილი, ლიანა სანებლიძე.
საქართველოს ტექნიკური უნივერსიტეტის ვლ.ჭავჭანიძის სახელობის კიბერნეტიკის ინსტიტუტი</t>
  </si>
  <si>
    <t>Gold Nanoparticles Mediated Tuning of
Thermo-Optical Parameters in GoldNanoparticles Doped Cholesteric Liquid Crystal Nanocomposite</t>
  </si>
  <si>
    <t xml:space="preserve">Nano Studies # 21 – 22, pp.1-14, 2021/2022 </t>
  </si>
  <si>
    <t>SFNano Annual Meeting 2022​</t>
  </si>
  <si>
    <t>სტრასბურგი, საფრანგეთი</t>
  </si>
  <si>
    <t>2022, 5-7 დეკემბერი</t>
  </si>
  <si>
    <t>5-7 დეკემბერი</t>
  </si>
  <si>
    <r>
      <t>SFNano Young group</t>
    </r>
    <r>
      <rPr>
        <sz val="12"/>
        <color rgb="FF7A7A7A"/>
        <rFont val="Arial"/>
        <family val="2"/>
        <charset val="204"/>
      </rPr>
      <t> </t>
    </r>
  </si>
  <si>
    <t>Study of Doxsorubicin-loaded Superparamagnetic Iron oxide nanoparticles synthesis, cytotoxicity and internalization in MEC1 leukemia cell lines</t>
  </si>
  <si>
    <t>Researchers in recent years show that the prospect of using magnetically controlled nanoparticles is becoming more relevant. The nanocomposites created on their basis are equipped with the functions of medical nanobots, such as: the ability to distinguish microbiological objects in the biological area, targeted transportation of medicinal drugs to the target organ, etc.  Fortunately, a lot of scientists acquire attention in terms of using nanoparticles in cancer treatment, diagnosis, and targeted drug delivery. Where one of the most important targets is Leukemia. Leukemia is a malignant tumor of the bone manow. Chemotherapy is the main means of treatment in Georgia; however, it is essential to develop more effective, safer and at the same time cost-effective drugs for both mono and combined therapy. The main goal of this research was the synthesis of medial multifunctional Superparamagnetic Iron Oxide Nanoparticles (SPIONPs) and the study of the effectiveness of the synthesized samples in an experimental leukemia model. The synthesized samples were characterized using X-ray diffraction (XRD), Fourier Transform Infrared Spectroscopy (FTIR), Vibrating Sample Magnetometry (VSM), Dynamic Light Scattering (DLS), Electrophoretic Light Scattering (ELS) and UV-VIS Spectrophotometry. To properly analyze and understand the behavior of MECt cancer cells after administrating Bare, Citric acid modiﬁed, and Doxorubicin-loaded (DOX) SPIONPs in comparison with free DOX, a complex set of in vitro tests were performed, including MTT assay for determination of the cell cycle. Additionally Dox-loaded SPIONPs uptake was observed with 3 Fluorescence Microscope. The obtained results emphasize the fact that the SPIONPs loaded with DOX, have a certain cytotoxic effect on the MEC1 cell line, two different concentrations were compared for conspicuous results. As expected, SPIONPs coated with citric acid are more effective after being loaded with chemotherapeutic drugs.</t>
  </si>
  <si>
    <t xml:space="preserve">"ასიმეტრიული ჰიპოთეზების შემოწმება პირობითი ბაიესის მეთოდის გამოყენებით". </t>
  </si>
  <si>
    <t>01013013755</t>
  </si>
  <si>
    <t xml:space="preserve">დონაძე </t>
  </si>
  <si>
    <t>გურამი</t>
  </si>
  <si>
    <t>ფიზ.მათ. მეცნიერებათა კანდიდატი</t>
  </si>
  <si>
    <t>04.07.1972</t>
  </si>
  <si>
    <t>სახელმიფო მიზნობრივი</t>
  </si>
  <si>
    <t>DOI: 10.1007/s10485-022-09701-0</t>
  </si>
  <si>
    <t>q-Tensor and Exterior Centers, Related Degrees and Capability</t>
  </si>
  <si>
    <t>Raimundo De Araújo Bastos, JúniorRicardo de Oliveira, Guram Donadze, 
Noraí Romeu Rocco</t>
  </si>
  <si>
    <t>Online ISSN: 1572-9095
Print ISSN: 0927-2852</t>
  </si>
  <si>
    <t>Applied Categorical Structures 31(1),
December 2022
Published by Springer Nature</t>
  </si>
  <si>
    <t>01023011184</t>
  </si>
  <si>
    <t>ელიზბარაშვილი</t>
  </si>
  <si>
    <t>მაია</t>
  </si>
  <si>
    <t>N. Fokina, M. Elizbarashvili.,</t>
  </si>
  <si>
    <t xml:space="preserve">International Conference on Global Practice of Multidisciplinary Scientific Studies Dedicated to the 100th Anniversary of "Georgian Technical University - GTU", Proceeding book, pp. 437-447 (2022), IKSAD GLOBAL PUBLISHING HOUSE; </t>
  </si>
  <si>
    <t xml:space="preserve">Pure Superradiance at the Inhomogeneous Broadening of Inverted Transitions of Spin-Triplet States,  </t>
  </si>
  <si>
    <t xml:space="preserve"> https://www.sciencegeorgia.com/_files/ugd/614b1f_c5b16ad8675e4a22b4fc9ae963c1c0cd.pdf</t>
  </si>
  <si>
    <t>ჯიქია</t>
  </si>
  <si>
    <t>ვაგნერ</t>
  </si>
  <si>
    <t xml:space="preserve">Scopus-ციტირების ინდექსი-87, H ინდექსი-5.                               Web of Science-ციტირების ინდექსი-108, H ინდექსი-5.        Google Scholar-ციტირების ინდექსი-162, H ინდექსი-7.    </t>
  </si>
  <si>
    <t xml:space="preserve">Scopus-ციტირების ინდექსი-6, H ინდექსი-1.                              Web of Science-ციტირების ინდექსი-6, H ინდექსი-1.        Google Scholar-ციტირების ინდექსი-14, H ინდექსი-2. </t>
  </si>
  <si>
    <t xml:space="preserve">Scopus-ციტირების ინდექსი-1, H ინდექსი-1.                     
Web of Science-ციტირების ინდექსი-2, H ინდექსი-1.             Google Scholar-ციტირების ინდექსი-6, H ინდექსი-2.         </t>
  </si>
  <si>
    <t>phd -მათემატიკაში
(დისერტაცია დაცულია ესპანეთში, სანტიაგო დე კომპოსტელას უნივერსიტეტში)</t>
  </si>
  <si>
    <t>01008029652</t>
  </si>
  <si>
    <t>სხირტლაძე</t>
  </si>
  <si>
    <t>ფიზ.მათ.მეცნ. კანდიდატი</t>
  </si>
  <si>
    <t>11.06.1970</t>
  </si>
  <si>
    <t>09.10.1961</t>
  </si>
  <si>
    <t>21.01.1936</t>
  </si>
  <si>
    <t>Scopus-ციტირების ინდექსი-0, H ინდექსი-0.                   
Web of Science-ციტირების ინდექსი-7, H ინდექსი-2.          Google Scholar-ციტირების ინდექსი-4, H ინდექსი-2.</t>
  </si>
  <si>
    <t>01011074145</t>
  </si>
  <si>
    <t>კუტალია</t>
  </si>
  <si>
    <t>ცოტნე</t>
  </si>
  <si>
    <t xml:space="preserve">Scopus-ციტირების ინდექსი-0, H ინდექსი-0.                     
Web of Science-ციტირების ინდექსი-0, H ინდექსი-0.                 Google Scholar-ციტირების ინდექსი-2, H ინდექსი-1. </t>
  </si>
  <si>
    <t xml:space="preserve">Scopus-ციტირების ინდექსი-0, H ინდექსი-0.                     
Web of Science-ციტირების ინდექსი-0, H ინდექსი-0.           Google Scholar-ციტირების ინდექსი-2, H ინდექსი-1. </t>
  </si>
  <si>
    <t>01018001051</t>
  </si>
  <si>
    <t>თხინვალელი</t>
  </si>
  <si>
    <t>რაფიელ</t>
  </si>
  <si>
    <t>ტექნიკურ მეცნიერებათა კანდიდატი</t>
  </si>
  <si>
    <t>12.08.1990</t>
  </si>
  <si>
    <t>18.08.1935</t>
  </si>
  <si>
    <t>01001016317</t>
  </si>
  <si>
    <t>ქურდიანი</t>
  </si>
  <si>
    <t xml:space="preserve">Approximation of Discs by Octagons on Pixel-Plane via Jaccards Proximity Criterion: Theoretical Approach and Experimental Results Analysis, 
</t>
  </si>
  <si>
    <t>https://doi.org/10.48550/arXiv.2211.02835</t>
  </si>
  <si>
    <t>Irakli Dochviri, 
Alexander Gamkrelidze, 
Revaz Kurdiani</t>
  </si>
  <si>
    <t>arXiv:2211.02835,
[Submitted on 5 Nov 2022]</t>
  </si>
  <si>
    <t>01030025737</t>
  </si>
  <si>
    <t>ზორიკოვი</t>
  </si>
  <si>
    <t>თენგიზ</t>
  </si>
  <si>
    <t>ბიოლოგიურ მეცნიერებათა კანდიდატი</t>
  </si>
  <si>
    <t>Scopus-ციტირების ინდექსი-82, H ინდექსი-2.                                    Web of Science-ციტირების ინდექსი-89, H ინდექსი-2.             Google Scholar-ციტირების ინდექსი-162, H ინდექსი-5.</t>
  </si>
  <si>
    <t>ჯელაძე</t>
  </si>
  <si>
    <t>ვერიკო</t>
  </si>
  <si>
    <t>აკადემიური დოქტორი </t>
  </si>
  <si>
    <t xml:space="preserve">Scopus-ციტირების ინდექსი-28, H ინდექსი-3.    Web of Science-ციტირების ინდექსი-39, H ინდექსი-4.   Google Scholar-ციტირების ინდექსი-60, H ინდექსი-5.             </t>
  </si>
  <si>
    <t>20.12.2021 – 20.12.2023 წწ.</t>
  </si>
  <si>
    <t xml:space="preserve">„რადიოსიხშირული ელექტრომაგნიტური ველების ზემოქმედების შესწავლა მწერებზე  2.5 - 100 GHz დიაპაზონში“ (1საბუნებისმეტყველო მეცნიერებანი, ფიზიკური მეცნიერებანი), ახალგაზრდა მეცნიერთა კვლევების გრანტი # YS-21-109, </t>
  </si>
  <si>
    <t>16.09.1972</t>
  </si>
  <si>
    <t>30.07.1948</t>
  </si>
  <si>
    <t>14.06.1987</t>
  </si>
  <si>
    <t>01008036201</t>
  </si>
  <si>
    <t xml:space="preserve">შიოლაშვილი </t>
  </si>
  <si>
    <t>ზეინაბ</t>
  </si>
  <si>
    <t>ქიმ.მეცნ.კანდ.</t>
  </si>
  <si>
    <t>Photocatalytic Activity and Environmental Toxicity of ZnO Microcrystals with Different Morphologies</t>
  </si>
  <si>
    <t>Alexander Jishiashvili,
Nodar Mitagvaria, 
Archil Chirakadze,
David Jishiashvili</t>
  </si>
  <si>
    <t>ISSN - 0132 - 1447</t>
  </si>
  <si>
    <t>BULLETIN OF THE GEORGIAN NATIONAL ACADEMY OF SCIENCES, vol. 16, no. 1, pp.81-86, 2022</t>
  </si>
  <si>
    <t xml:space="preserve">ფართოზონიანი ნახევარგამტარული ნანომასალების სინთეზი და კვლევა ულტრაიისფერ უბანში მომუშავე ფოტოდეტექტორებში გამოსაყენებლად, (ინჟინერია და ტექნოლოგიები; ნანო–ტექნოლოგია).
ახალგაზრდა მეცნიერთა კვლევების გრანტი    YS-19-087
</t>
  </si>
  <si>
    <t>2019-2022</t>
  </si>
  <si>
    <t xml:space="preserve">Scopus-ციტირების ინდექსი-23, H ინდექსი-2. 
Web of Science-ციტირების ინდექსი-41, H ინდექსი-3.       Google Scholar-ციტირების ინდექსი-68, H ინდექსი-4.             </t>
  </si>
  <si>
    <t xml:space="preserve">Scopus-ციტირების ინდექსი-5, H ინდექსი-2.                     
Web of Science-ციტირების ინდექსი-13, H ინდექსი-2.       Google Scholar-ციტირების ინდექსი-16, H ინდექსი-2. </t>
  </si>
  <si>
    <t>01017023332</t>
  </si>
  <si>
    <t xml:space="preserve">ჯიშიაშვილი </t>
  </si>
  <si>
    <t>ალექსანდრე</t>
  </si>
  <si>
    <t>აკადემიური დოქტორი.</t>
  </si>
  <si>
    <t xml:space="preserve"> E.Gelagutashvili, 
N. Bagdavadze, 
D. Jishiashvili, 
A. Gongadze, 
M. Gogebashvili, 
N. Ivanishvili.</t>
  </si>
  <si>
    <t>მახათაძე</t>
  </si>
  <si>
    <t>ნინო</t>
  </si>
  <si>
    <t>22.04.1941</t>
  </si>
  <si>
    <t>11.04.1985</t>
  </si>
  <si>
    <t>20.08.1973</t>
  </si>
  <si>
    <t>ტექნ.მეცნ.
კანდიდატი</t>
  </si>
  <si>
    <t>Scopus-ციტირების ინდექსი-8, H ინდექსი-2.                     
Web of Science-ციტირების ინდექსი-25, H ინდექსი-3.       Google Scholar-ციტირების ინდექსი-38, H ინდექსი-3.</t>
  </si>
  <si>
    <t>ჭირაქაძე</t>
  </si>
  <si>
    <t>არჩილ</t>
  </si>
  <si>
    <t>ფიზ.მათ.მეცნ.
კანდიდატი</t>
  </si>
  <si>
    <t xml:space="preserve">Scopus-ციტირების ინდექსი-44, H ინდექსი-3.                        
Web of Science-ციტირების ინდექსი-72, H ინდექსი-4.       Google Scholar-ციტირების ინდექსი-109, H ინდექსი-5.     </t>
  </si>
  <si>
    <t>01015021697</t>
  </si>
  <si>
    <t>ქინქლაძე</t>
  </si>
  <si>
    <t>ვერა</t>
  </si>
  <si>
    <t xml:space="preserve">Scopus-ციტირების ინდექსი-2, H ინდექსი-1.                     
Web of Science-ციტირების ინდექსი-2, H ინდექსი-1.                  Google Scholar-ციტირების ინდექსი-10, H ინდექსი-2.   </t>
  </si>
  <si>
    <t>01024004020</t>
  </si>
  <si>
    <t>ადამია</t>
  </si>
  <si>
    <t>ფიზ. მათ. მეც. დოქტორი</t>
  </si>
  <si>
    <t xml:space="preserve">Scopus-ციტირების ინდექსი-36, H ინდექსი-4. 
Web of Science-ციტირების ინდექსი-107, H ინდექსი-6. Google Scholar-ციტირების ინდექსი-164, H ინდექსი-8.   </t>
  </si>
  <si>
    <t xml:space="preserve"> Impact of Graphene Addition on the Microstructure and Thermoelectric Properties of Bi2Sr2Co1.8Oy Ceramics.  </t>
  </si>
  <si>
    <t>BULLETIN OF THE GEORGIAN NATIONAL ACADEMY OF SCIENCES, vol. 16, No. 1, pp. 17-22,2022.</t>
  </si>
  <si>
    <t>(21) AU 2021 15569 (22) 2021 02 24</t>
  </si>
  <si>
    <t>(10) AU 2021 15507 U (44) 23(579)/2021</t>
  </si>
  <si>
    <t>03001005126</t>
  </si>
  <si>
    <t>ბალახაშვილი</t>
  </si>
  <si>
    <t>Scopus-ციტირების ინდექსი-0, H ინდექსი-0.                     
Web of Science-ციტირების ინდექსი-0, H ინდექსი-0.         Google Scholar-ციტირების ინდექსი-2, H ინდექსი-1.</t>
  </si>
  <si>
    <t>01003004139</t>
  </si>
  <si>
    <t>ლაფერაშვილი</t>
  </si>
  <si>
    <t>თინათინი</t>
  </si>
  <si>
    <t>Photoplethysmography as Time-Dependent Optical Spectroscopy of Skin</t>
  </si>
  <si>
    <t>Zaza Melikishvili, 
Tamaz Medoidze,
Zaza Jaliashvili, Alexsander Gamkrelidze,
Nana Imnaishvili</t>
  </si>
  <si>
    <t>BULLETIN OF THE GEORGIAN NATIONAL ACADEMY OF SCIENCES, vol. 16, no. 4, pp.73-79, 2022</t>
  </si>
  <si>
    <t>http://science.org.ge/bnas/vol-16-4.html</t>
  </si>
  <si>
    <t xml:space="preserve">Scopus-ციტირების ინდექსი-3, H ინდექსი-1.                     
Web of Science-ციტირების ინდექსი-6, H ინდექსი-1.               Google Scholar-ციტირების ინდექსი-3, H ინდექსი-1. </t>
  </si>
  <si>
    <t>01024948235</t>
  </si>
  <si>
    <t>ნახუცრიშვილი</t>
  </si>
  <si>
    <t>26.06.1953</t>
  </si>
  <si>
    <t>21.10.1959</t>
  </si>
  <si>
    <t>01.05.1949</t>
  </si>
  <si>
    <t>06.01.1987</t>
  </si>
  <si>
    <t>17.05.1948</t>
  </si>
  <si>
    <t>20.04.1952</t>
  </si>
  <si>
    <t>Scopus-ციტირების ინდექსი-8, 
H ინდექსი-2.
Web of Science-ციტირების ინდექსი-18, H ინდექსი-1.             Google Scholar-ციტირების ინდექსი-26, H ინდექსი-3.</t>
  </si>
  <si>
    <t>Pre-Stages of the Formation of Ge3N4 on the Surface of Syngle-Crystal Germanium in Hydrazne Vapors (short note)</t>
  </si>
  <si>
    <t>Irakli Nakhutsrishvili, 
Revaz Kokhreidze and Giorgi Kakhniashvili</t>
  </si>
  <si>
    <t>DOI : http://dx.doi.org/10.13005/ojc/380128</t>
  </si>
  <si>
    <t>Orient J Chem 2022;38(1)</t>
  </si>
  <si>
    <t>01017021182</t>
  </si>
  <si>
    <t>ჯანელიძე</t>
  </si>
  <si>
    <t>რუსიკო</t>
  </si>
  <si>
    <t xml:space="preserve">Scopus-ციტირების ინდექსი-1, 
H ინდექსი-1.                     
Web of Science-ციტირების ინდექსი-4, H ინდექსი-1.               Google Scholar-ციტირების ინდექსი-3, H ინდექსი-1. </t>
  </si>
  <si>
    <t>კოხრეიძე</t>
  </si>
  <si>
    <t>24.08.1936</t>
  </si>
  <si>
    <t>23.04.1962</t>
  </si>
  <si>
    <t>01009008295</t>
  </si>
  <si>
    <t xml:space="preserve">Scopus-ციტირების ინდექსი-5, H ინდექსი-2.                    
Web of Science-ციტირების ინდექსი-7, H ინდექსი-2.                   Google Scholar-ციტირების ინდექსი-12, H ინდექსი-2. </t>
  </si>
  <si>
    <t>01030028987</t>
  </si>
  <si>
    <t>ფურცელაძე</t>
  </si>
  <si>
    <t>ანა</t>
  </si>
  <si>
    <t xml:space="preserve">Scopus-ციტირების ინდექსი-24, H ინდექსი-3.                                     Web of Science-ციტირების ინდექსი-35, H ინდექსი-3.              Google Scholar-ციტირების ინდექსი-68, H ინდექსი-4. </t>
  </si>
  <si>
    <t>https://doi.org/10.47612/0514-7506-2022-89-2-254-259</t>
  </si>
  <si>
    <t>"Фотоиндуцированная гиротропия поляризационно-чувствительных люминесцентных голограммных материалов на основе водных сред". 
"Photoinduced Gyrotropy of Polarization-Sensitive Luminescent Hologram Materials Based on Aqueous Media"</t>
  </si>
  <si>
    <t>V. I. Tarasashvili, 
A. L. Purtseladze, 
S. S. Petrova,
M. V. Tarasashvili</t>
  </si>
  <si>
    <t>რუსული</t>
  </si>
  <si>
    <t>Zhurnal Prikladnoii Spektroskopii. 2022;89(2):254-259. (In Russ.)</t>
  </si>
  <si>
    <t>ISSN 0514-7506 (Print)</t>
  </si>
  <si>
    <t>01008034873</t>
  </si>
  <si>
    <t>ტარასაშვილი</t>
  </si>
  <si>
    <t>ვლადიმერი</t>
  </si>
  <si>
    <t>"01013011345</t>
  </si>
  <si>
    <t>შავერდოვა</t>
  </si>
  <si>
    <t>ვალენტინა</t>
  </si>
  <si>
    <t xml:space="preserve">Scopus-ციტირების ინდექსი-31, H ინდექსი-3.
Web of Science-ციტირების ინდექსი-143, H ინდექსი-6.            Google Scholar-ციტირების ინდექსი-232, H ინდექსი-7.             </t>
  </si>
  <si>
    <t xml:space="preserve">Scopus-ციტირების ინდექსი-19, H ინდექსი-3.
Web of Science-ციტირების ინდექსი-37, H ინდექსი-3.  Google Scholar-ციტირების ინდექსი-53, H ინდექსი-4.   </t>
  </si>
  <si>
    <t>B.Kilosanidze, 
G. Kakauridze. I.Chaganava, I.Kobulashvili, Yu.Mshvenieradze,</t>
  </si>
  <si>
    <t>01008029181</t>
  </si>
  <si>
    <t>სეფაშვილი</t>
  </si>
  <si>
    <t>ფიზიკა- მათემატიკის მეცნიერებათა კანდიტატი</t>
  </si>
  <si>
    <t>G. Petriahsvili, 
L. Devadze,
Ts. Zurabishvili,
N.Sepashvili1, 
A. Chirakadze, T. Bukia,
J. Markhulia,
M. Areshidze, 
L. Sharashidze, 
Sh. Akhobadze,
E.Arveladze, G. Sanikidze</t>
  </si>
  <si>
    <t>https://www.researchgate.net/publication/360005534_Gold_Nanoparticles_Mediated_Tuning_of_Thermo-Optical_Parameters_in_Gold_Nanoparticles_Doped_Cholesteric_Liquid_Crystal_Nanocomposite</t>
  </si>
  <si>
    <t>10001006250</t>
  </si>
  <si>
    <t xml:space="preserve">პეტრიაშვილი </t>
  </si>
  <si>
    <t>გია</t>
  </si>
  <si>
    <t>26/03/1960</t>
  </si>
  <si>
    <t>ფიზიკა-მათემატიკის მეცნიერებათა კანდიტატი</t>
  </si>
  <si>
    <t>Scopus-ციტირების ინდექსი-1019, H ინდექსი-16.                     Web of Science-ციტირების ინდექსი-1057, H ინდექსი-17.    Google Scholar-ციტირების ინდექსი-1362, H ინდექსი</t>
  </si>
  <si>
    <t>01024038770</t>
  </si>
  <si>
    <t xml:space="preserve">დევაძე </t>
  </si>
  <si>
    <t>ლალი</t>
  </si>
  <si>
    <t>12/09/1935</t>
  </si>
  <si>
    <t>ქიმიის მეცნიერებათა კანდიტატი</t>
  </si>
  <si>
    <t>Scopus-ციტირების ინდექსი-49,
H ინდექსი-4. 
Web of Science-ციტირების ინდექსი-51, H ინდექსი-4.          Google Scholar-ციტირების ინდექსი-69, H ინდექსი-5</t>
  </si>
  <si>
    <t xml:space="preserve">Scopus-ციტირების ინდექსი-49, H ინდექსი-4.                                      Web of Science-ციტირების ინდექსი-51, H ინდექსი-4.                Google Scholar-ციტირების ინდექსი-66, H ინდექსი-5.   </t>
  </si>
  <si>
    <t>Scopus-ციტირების ინდექსი-46, H ინდექსი-4. 
Web of Science-ციტირების ინდექსი-46, H ინდექსი-3.       Google Scholar-ციტირების ინდექსი-82, H ინდექსი-5</t>
  </si>
  <si>
    <t>არეშიძე</t>
  </si>
  <si>
    <t>მანანა</t>
  </si>
  <si>
    <t xml:space="preserve">Scopus-ციტირების ინდექსი-2, 
H ინდექსი-1.                                      Web of Science-ციტირების ინდექსი-1, H ინდექსი-1.                Google Scholar-ციტირების ინდექსი-2, H ინდექსი-1.     </t>
  </si>
  <si>
    <t xml:space="preserve">62004013487 </t>
  </si>
  <si>
    <t>კალანდია</t>
  </si>
  <si>
    <t xml:space="preserve">ქიმიის აკადემიური დოქტორი </t>
  </si>
  <si>
    <t>ბუკია</t>
  </si>
  <si>
    <t>Scopus-ციტირების ინდექსი-0, H ინდექსი-0.                     
Web of Science-ციტირების ინდექსი-2, H ინდექსი-1.                Google Scholar-ციტირების ინდექსი-3, H ინდექსი-1.</t>
  </si>
  <si>
    <t xml:space="preserve">Scopus-ციტირების ინდექსი-22, H ინდექსი-3.                                      Web of Science-ციტირების ინდექსი-10, H ინდექსი-2.              Google Scholar-ციტირების ინდექსი-29, H ინდექსი-3.             </t>
  </si>
  <si>
    <t>60001032827</t>
  </si>
  <si>
    <t>ალშიბაია</t>
  </si>
  <si>
    <t>ფრიდონ</t>
  </si>
  <si>
    <t>13.03.1961</t>
  </si>
  <si>
    <t>02.08.1945</t>
  </si>
  <si>
    <t>26.04.1939</t>
  </si>
  <si>
    <t>24.02.1950</t>
  </si>
  <si>
    <t>17.09.1940</t>
  </si>
  <si>
    <t>06.05.1984</t>
  </si>
  <si>
    <t>31.03.1977</t>
  </si>
  <si>
    <t xml:space="preserve">Scopus-ციტირების ინდექსი-0, H ინდექსი-0.    
Web of Science-ციტირების ინდექსი-0, H ინდექსი-0.           Google Scholar-ციტირების ინდექსი-0, H ინდექსი-0.  </t>
  </si>
  <si>
    <t>01002011770</t>
  </si>
  <si>
    <t>ლიპარტელიანი</t>
  </si>
  <si>
    <t>რამაზ</t>
  </si>
  <si>
    <t>06.06.1985</t>
  </si>
  <si>
    <t>29.12.1982</t>
  </si>
  <si>
    <t xml:space="preserve">Scopus-ციტირების ინდექსი-0, H ინდექსი-0.                     
Web of Science-ციტირების ინდექსი-2, H ინდექსი-1.           Google Scholar-ციტირების ინდექსი-4, H ინდექსი-2. </t>
  </si>
  <si>
    <t>01019004460</t>
  </si>
  <si>
    <t>ფრუიძე</t>
  </si>
  <si>
    <t>Scopus-ციტირების ინდექსი-26, H ინდექსი-2.                          Web of Science-ციტირების ინდექსი-30, H ინდექსი-2.         Google Scholar-ციტირების ინდექსი-53, H ინდექსი-3.</t>
  </si>
  <si>
    <t>01013009116</t>
  </si>
  <si>
    <t>ჟღამაძე</t>
  </si>
  <si>
    <t>ვახტანგი</t>
  </si>
  <si>
    <t>18.06.1974</t>
  </si>
  <si>
    <t>16.11.1966</t>
  </si>
  <si>
    <t>შოთა რუსთაველის საქართველოს ეროვნული სამეცნიერო ფონდის გრანტი №FR-18-4976</t>
  </si>
  <si>
    <t xml:space="preserve">კობალტის ფუძიანი თერმოელექტრიკების ფუნქციონალური თვისებების დახვეწა დოპირებითა და მაღალენერგეტიკული გადაფქვით, 
მიმართულება: ინჟინერია და ტექნოლოგიები, ქვე-მიმართულება: ელექტროინჟინერია, ელექტრონული ინჟინერია, საინფორმაციო ტექნოლოგიები; </t>
  </si>
  <si>
    <t>2019–2022</t>
  </si>
  <si>
    <t>ხელძღვანელი</t>
  </si>
  <si>
    <t xml:space="preserve">Enhancing the thermoelectric conversion performance of cobalt-based oxide materials through doping and microstructure modulation, თერმოელექტრობა, GE-2776, ISTC.  (კობალტის ფუძიანი ოქსიდური მასალების თერმოელექტრული კონვერტაციის ეფექტურობის გაუმჯობესება დოპირებითა და მიკროსტრუქტურის მოდულაციით, </t>
  </si>
  <si>
    <t xml:space="preserve">GE-2776, საერთაშორისო სამეცნიერო ტექნოლოგიური ცენტრი, 
ISTC
</t>
  </si>
  <si>
    <t>2022–2025</t>
  </si>
  <si>
    <t>პროექტის წამყვანი მეცნიერი</t>
  </si>
  <si>
    <t>შემსრულებელი</t>
  </si>
  <si>
    <t>Scopus-ციტირების ინდექსი-20, H ინდექსი-3.                          Web of Science-ციტირების ინდექსი-15, H ინდექსი-3.         Google Scholar-ციტირების ინდექსი-29, H ინდექსი-4</t>
  </si>
  <si>
    <t>01009012971</t>
  </si>
  <si>
    <t>ბაკურაძე</t>
  </si>
  <si>
    <t>როლანდ</t>
  </si>
  <si>
    <t>01.01.41</t>
  </si>
  <si>
    <t xml:space="preserve">Scopus-ციტირების ინდექსი-3, H ინდექსი-1.                     
Web of Science-ციტირების ინდექსი-4, H ინდექსი-1.           Google Scholar-ციტირების ინდექსი-15, H ინდექსი-3.       </t>
  </si>
  <si>
    <t>01008052177</t>
  </si>
  <si>
    <t>იობაშვილი</t>
  </si>
  <si>
    <t>17.04.1992</t>
  </si>
  <si>
    <t>.</t>
  </si>
  <si>
    <t>Nikoloz Margiani, Vakhtang Zhghamadze, Giorgi Mumladze, Iamze Kvartskhava, Zurab Adamia, Andrei Klyndyuk, Armen Kuzanyan</t>
  </si>
  <si>
    <t>P-ISSN:5874246</t>
  </si>
  <si>
    <t>ACTA PHYSICA POLONICA A. Vol. 141, No. 4. PP.319-322</t>
  </si>
  <si>
    <t>DOI: 10.1109/TASC.2022.3146817</t>
  </si>
  <si>
    <t xml:space="preserve"> სტატია</t>
  </si>
  <si>
    <t xml:space="preserve">Scopus-ციტირების ინდექსი-0, H ინდექსი-0.                     
Web of Science-ციტირების ინდექსი-0, H ინდექსი-0.           Google Scholar-ციტირების ინდექსი-0, H ინდექსი-0.             </t>
  </si>
  <si>
    <t>01023010040</t>
  </si>
  <si>
    <t>ალიმბარაშვილი</t>
  </si>
  <si>
    <t>28.12.1952</t>
  </si>
  <si>
    <t>01009010425</t>
  </si>
  <si>
    <t>ბერიკიშვილი</t>
  </si>
  <si>
    <t>ზაირა</t>
  </si>
  <si>
    <t>17.02.1938</t>
  </si>
  <si>
    <t>Scopus-ციტირების ინდექსი-0, H ინდექსი-0.                     
Web of Science-ციტირების ინდექსი-0, H ინდექსი-0.           Google Scholar-ციტირების ინდექსი-0, H ინდექსი-0.</t>
  </si>
  <si>
    <t>01019039269</t>
  </si>
  <si>
    <t>ბექაური</t>
  </si>
  <si>
    <t>ნაირა</t>
  </si>
  <si>
    <t>27.02.1952</t>
  </si>
  <si>
    <t xml:space="preserve">Scopus-ციტირების ინდექსი-0, H ინდექსი-0.                    
Web of Science-ციტირების ინდექსი-0, H ინდექსი-0.           Google Scholar-ციტირების ინდექსი-0, H ინდექსი-0. </t>
  </si>
  <si>
    <t>59001004998 </t>
  </si>
  <si>
    <t>ჯავახიშვილი</t>
  </si>
  <si>
    <t>02/02/1940 </t>
  </si>
  <si>
    <t>ტექნიკურ მეცნ. კანდიდატი</t>
  </si>
  <si>
    <t>01017028269</t>
  </si>
  <si>
    <t>კამკამიძე</t>
  </si>
  <si>
    <t>ირინა</t>
  </si>
  <si>
    <t>10001042850 </t>
  </si>
  <si>
    <t>ჩუბინიძე</t>
  </si>
  <si>
    <t>ქეთევან</t>
  </si>
  <si>
    <t>18/04/1969 </t>
  </si>
  <si>
    <t>ბიოლოგიის აკადემიური დოქტორი</t>
  </si>
  <si>
    <t xml:space="preserve">Scopus-ციტირების ინდექსი-25, H ინდექსი-3.
Web of Science-ციტირების ინდექსი-42, H ინდექსი-4.   Google Scholar-ციტირების ინდექსი-56, H ინდექსი-5.        </t>
  </si>
  <si>
    <t>01024012394 </t>
  </si>
  <si>
    <t>ავალიშვილი</t>
  </si>
  <si>
    <t>ირაკლი </t>
  </si>
  <si>
    <t>21/02/1950</t>
  </si>
  <si>
    <t xml:space="preserve">Scopus-ციტირების ინდექსი-0, 
H ინდექსი-0.
Web of Science-ციტირების ინდექსი-1, H ინდექსი-1.     Google Scholar-ციტირების ინდექსი-1, H ინდექსი-1.   </t>
  </si>
  <si>
    <t>01017028889 </t>
  </si>
  <si>
    <t>გოგოლაძე</t>
  </si>
  <si>
    <t>თეიმურაზი </t>
  </si>
  <si>
    <t>27.09.1941</t>
  </si>
  <si>
    <t xml:space="preserve">Scopus-ციტირების ინდექსი-23, H ინდექსი-2.    
Web of Science-ციტირების ინდექსი-27, H ინდექსი-2.   Google Scholar-ციტირების ინდექსი-50, H ინდექსი-3. </t>
  </si>
  <si>
    <t>კვიციანი</t>
  </si>
  <si>
    <t>ორესტ</t>
  </si>
  <si>
    <t>11.01.1980</t>
  </si>
  <si>
    <t xml:space="preserve">Scopus-ციტირების ინდექსი-0,
H ინდექსი-0.                     
Web of Science-ციტირების ინდექსი-5, H ინდექსი-1.             Google Scholar-ციტირების ინდექსი-0, H ინდექსი-0.   </t>
  </si>
  <si>
    <t>01009001473</t>
  </si>
  <si>
    <t>მუმლაძე</t>
  </si>
  <si>
    <t>24.12.1969</t>
  </si>
  <si>
    <t xml:space="preserve">Scopus-ციტირების ინდექსი-25, H ინდექსი-4.                                 Web of Science-ციტირების ინდექსი-16, H ინდექსი-2.           Google Scholar-ციტირების ინდექსი-44, H ინდექსი-4. </t>
  </si>
  <si>
    <t>პროექტის ხელმძღვანელი</t>
  </si>
  <si>
    <t>01024068942</t>
  </si>
  <si>
    <t>გაგნიძე</t>
  </si>
  <si>
    <t>თორნიკე</t>
  </si>
  <si>
    <t>აკად. დოქტ.</t>
  </si>
  <si>
    <t xml:space="preserve">Scopus-ციტირების ინდექსი-6, H ინდექსი-2.                     
Web of Science-ციტირების ინდექსი-7, H ინდექსი-2.             Google Scholar-ციტირების ინდექსი-14, H ინდექსი-2. </t>
  </si>
  <si>
    <t>წეროძე</t>
  </si>
  <si>
    <t>ხათუნა</t>
  </si>
  <si>
    <t>22.01.1991</t>
  </si>
  <si>
    <t>17.05.1964</t>
  </si>
  <si>
    <t>Scopus-ციტირების ინდექსი-0, H ინდექსი-0.                     
Web of Science-ციტირების ინდექსი-0, H ინდექსი-0.             Google Scholar-ციტირების ინდექსი-0, H ინდექსი-0.</t>
  </si>
  <si>
    <t>სანებლიძე</t>
  </si>
  <si>
    <t>ლიანა</t>
  </si>
  <si>
    <t>31.05.1955</t>
  </si>
  <si>
    <t>Scopus-ციტირების ინდექსი-6, H ინდექსი-2. 
Web of Science-ციტირების ინდექსი-22, H ინდექსი-2.   Google Scholar-ციტირების ინდექსი-35, H ინდექსი-3.</t>
  </si>
  <si>
    <t>01010005375</t>
  </si>
  <si>
    <t>ჩხაიძე</t>
  </si>
  <si>
    <t>ნიკოლოზი</t>
  </si>
  <si>
    <t>06.12.1951</t>
  </si>
  <si>
    <t>Scopus-ციტირების ინდექსი-29, H ინდექსი-3.                                     Web of Science-ციტირების ინდექსი-14, H ინდექსი-2.              Google Scholar-ციტირების ინდექსი-47, H ინდექსი-4.</t>
  </si>
  <si>
    <t>01511099658</t>
  </si>
  <si>
    <t>მაისურაძე</t>
  </si>
  <si>
    <t xml:space="preserve">Scopus-ციტირების ინდექსი-0, H ინდექსი-0.                     
Web of Science-ციტირების ინდექსი-1, H ინდექსი-1.                Google Scholar-ციტირების ინდექსი-1, H ინდექსი-1.          </t>
  </si>
  <si>
    <t>01017036469</t>
  </si>
  <si>
    <t>კუტალაძე</t>
  </si>
  <si>
    <t>ლია</t>
  </si>
  <si>
    <t>07.02.1994</t>
  </si>
  <si>
    <t>24.05.1937</t>
  </si>
  <si>
    <t xml:space="preserve">Scopus-ციტირების ინდექსი-1,
H ინდექსი-1.                     
Web of Science-ციტირების ინდექსი-1, H ინდექსი-1.               Google Scholar-ციტირების ინდექსი-1, H ინდექსი-1.     </t>
  </si>
  <si>
    <t>01009023276</t>
  </si>
  <si>
    <t>ნადია</t>
  </si>
  <si>
    <t>05.04.1938</t>
  </si>
  <si>
    <t xml:space="preserve">Scopus-ციტირების ინდექსი-48, H ინდექსი-3.                                     Web of Science-ციტირების ინდექსი-47, H ინდექსი-3.             Google Scholar-ციტირების ინდექსი-67, H ინდექსი-4.             </t>
  </si>
  <si>
    <t>ქვარცხავა</t>
  </si>
  <si>
    <t>იამზე</t>
  </si>
  <si>
    <t>28.10.1972</t>
  </si>
  <si>
    <t xml:space="preserve">Scopus-ციტირების ინდექსი-5,
H ინდექსი-1.      
Web of Science-ციტირების ინდექსი-4, H ინდექსი-1.      Google Scholar-ციტირების ინდექსი-13, H ინდექსი-2.             </t>
  </si>
  <si>
    <t>01009006342</t>
  </si>
  <si>
    <t>მშვენიერაძე</t>
  </si>
  <si>
    <t>იური</t>
  </si>
  <si>
    <t>ტექნ.მეცნ.კანდიდატი</t>
  </si>
  <si>
    <t>30.01.1940</t>
  </si>
  <si>
    <t>Scopus-ციტირების ინდექსი-28, H ინდექსი-3.   
Web of Science-ციტირების ინდექსი-25, H ინდექსი-3.             Google Scholar-ციტირების ინდექსი-28, H ინდექსი-3</t>
  </si>
  <si>
    <t>01024032764</t>
  </si>
  <si>
    <t>თავზარაშვილი</t>
  </si>
  <si>
    <t>სვეტლანა</t>
  </si>
  <si>
    <t>26.11.1946</t>
  </si>
  <si>
    <t>Scopus-ციტირების ინდექსი-40, H ინდექსი-3.
Web of Science-ციტირების ინდექსი-39, H ინდექსი-3.          Google Scholar-ციტირების ინდექსი-57, H ინდექსი-3.</t>
  </si>
  <si>
    <t>01024043491</t>
  </si>
  <si>
    <t>არონიშიძე</t>
  </si>
  <si>
    <t>მარინა</t>
  </si>
  <si>
    <t>Scopus-ციტირების ინდექსი-20, H ინდექსი-2.
Web of Science-ციტირების ინდექსი-27, H ინდექსი-2.          Google Scholar-ციტირების ინდექსი-27, H ინდექსი-2.</t>
  </si>
  <si>
    <t>01019004672</t>
  </si>
  <si>
    <t>ედილაშვილი</t>
  </si>
  <si>
    <t>ვახტანგ</t>
  </si>
  <si>
    <t>21.11.1941</t>
  </si>
  <si>
    <t>12.06.1951</t>
  </si>
  <si>
    <t xml:space="preserve">Scopus-ციტირების ინდექსი-0,
H ინდექსი-0.                     
Web of Science-ციტირების ინდექსი-6, H ინდექსი-1.            Google Scholar-ციტირების ინდექსი-3, H ინდექსი-1.   </t>
  </si>
  <si>
    <t>01030026747</t>
  </si>
  <si>
    <t>ბლაგიძე</t>
  </si>
  <si>
    <t>იუჯინ</t>
  </si>
  <si>
    <t>22.06.1941</t>
  </si>
  <si>
    <t xml:space="preserve">Scopus-ციტირების ინდექსი-20, H ინდექსი-2.
Web of Science-ციტირების ინდექსი-19, H ინდექსი-2.          Google Scholar-ციტირების ინდექსი-43, H ინდექსი-4.  </t>
  </si>
  <si>
    <t>01021007786</t>
  </si>
  <si>
    <t>ფონჯავიძე</t>
  </si>
  <si>
    <t xml:space="preserve">Scopus-ციტირების ინდექსი-36, H ინდექსი-4.
Web of Science-ციტირების ინდექსი-35, H ინდექსი-4.          Google Scholar-ციტირების ინდექსი-46, H ინდექსი-4. </t>
  </si>
  <si>
    <t>01024020596</t>
  </si>
  <si>
    <t>შარაშიძე</t>
  </si>
  <si>
    <t>24.09.1981</t>
  </si>
  <si>
    <t>19.06.1941</t>
  </si>
  <si>
    <t xml:space="preserve">Scopus-ციტირების ინდექსი-4, 
H ინდექსი-1.                    
Web of Science-ციტირების ინდექსი-5, H ინდექსი-1.                Google Scholar-ციტირების ინდექსი-20, H ინდექსი-3.  </t>
  </si>
  <si>
    <t>01024041623</t>
  </si>
  <si>
    <t>ახობაძე</t>
  </si>
  <si>
    <t>შორენა</t>
  </si>
  <si>
    <t>18.02.1946</t>
  </si>
  <si>
    <t xml:space="preserve">Scopus-ციტირების ინდექსი-0, H ინდექსი-0.                     
Web of Science-ციტირების ინდექსი-0, H ინდექსი-0.                Google Scholar-ციტირების ინდექსი-3, H ინდექსი-1.             </t>
  </si>
  <si>
    <t>სტუ–ს ვლ. ჭავჭანიძის სახ. კიბერნეტიკის ინსტიტუტი</t>
  </si>
  <si>
    <t>ტრინოკულარული პოლარიზებადი სინათლის მიკროსკოპი A15.1017-T კამერით A59.2208-U-3.1 M (ჩინეთი/OPTO-EDU (Beijing) Co., LTD)</t>
  </si>
  <si>
    <t>თავი დახრილი 45 გრადუსით, ბრუნვადი 360 გრადუსით;
ილუმინაცია: 20 W ჰალოგენი;
ობიექტივი: SEMI PLANP4x, p10x, p40x;
ოკულარი: WF 10x, კვეთით და მიკრომეტრით;
კვება: 220 v
კამერის სენსორი: 2048x1536 პიქსელი;
კადრი: 12 FPS</t>
  </si>
  <si>
    <t xml:space="preserve">კრისტალური მასალების პოლარიაზციული კვლევები, ვეგერტის ეფექტის კვლევები, ანიზოტროპული სტრუქტურების პოლარიზაციული კვლევები. </t>
  </si>
  <si>
    <t>სამეცნიერო</t>
  </si>
  <si>
    <t>აქტიური გამოყენება/მუშა მდგომარეობა</t>
  </si>
  <si>
    <t>ოპტიკურად მართვადი ანიზოტროპული სისტემების განყოფილება</t>
  </si>
  <si>
    <t>გენერატორი Г5-56/ საბჭოთა წარმოების</t>
  </si>
  <si>
    <t>მაქს. დიაპ. 103 (50 ომი)
ცდომილება ამპლიტ. 0.1 ვ
იმპ. ხანგრძლივობა 10 მკჰც–1 ჰც</t>
  </si>
  <si>
    <t>იმპულსების გენერატორი</t>
  </si>
  <si>
    <t>პროფესიონალური ფლუორესცენციული ბიოლოგიური  მიკროსკოპი A16.2603-T2 კამერით A59.2213-12M (ჩინეთი/OPTO-EDU (Beijing) Co., LTD)</t>
  </si>
  <si>
    <t>მიკროსკოპის მახასიათებლები:
ტრინოკულარული;
ოკულარი: WF10x/22 მმ (დიოპტერის რეგულირებადი), მილის დიამეტრი: 30 მმ;
გადიდება: 40X-1000X;
ობიექტივი: 4x, 10x, 20x(S), 40x(S), 100x(S,Oil);
განათება: Koehler, 3W LED განათება, რეგულირებადი სიკაშკაშე;
ადაპტერი: 0.5xC-mount (ფოკუსის რეგულირება, გამოიყენება მიკროსკოპის კამერისთვის);-ფილტრაცია: ლურჯი, მწვანე;
კვება: 200V-240V;
კამერის მახასიათებლები:
აქვს სპექტრული დიაპაზონი 380-650nm; (შეუძლია 850nm–მდეც);
აქვს კადრების სიჩქარე 25 კადრი/წამში; შეუძლია მეტიც;
სამუშაო ტემპერატურა: -10°C-დან 50°C-მდე;
შენახვის ტემპერატურა: -20°C-დან 60°C-მდე;
გაგრილების სისტემა: ბუნებრივი;
სამუშაო ტენიანობა: 30%-80% RH; შენახვის ტენიანობა 10%-60% RH;
ელექტრომომარაგება: DC 5V PC USB პორტზე;
ოპერაციული სისტემა: Microsoft, Windows XP/Vista/7/8/10 (32 და 64 ბიტი), OSx (Mac OS X), Linux;
სამუშაო რეჟიმები: განათებული ველი; ჩაბნელებული ველი.</t>
  </si>
  <si>
    <t>ბიოლოგიური ობიექტების ფლუორესცენციული გამოსახულებების შესწავლა</t>
  </si>
  <si>
    <t>ბიოკიბერნეტიკული სისტემების განყოფილება</t>
  </si>
  <si>
    <t>ვოლტმეტრი В7-21А/ საბჭოთა წარმოების</t>
  </si>
  <si>
    <t>მუდმივი დენის ძაბვა 1 მკვ-1 კვ
ცვლადი დენის ძაბვა 10 მკვ-1 კვ
ცვლადი დენის ძალა 1 მკა-1 ა
სიმძლავრე 14 ვ.ა.</t>
  </si>
  <si>
    <t>ელ. ქსელების ძაბვის გაზომვა</t>
  </si>
  <si>
    <t>მიკროსკოპის ციფრული  კამერა A59.2213-12M ადაპტერით  (ჩინეთი/OPTO-EDU (Beijing) Co., LTD)</t>
  </si>
  <si>
    <t xml:space="preserve">პიქსელების რაოდენობა: 12 მეგაპიქსელი;
აქვს კადრების სიჩქარე: 25-30 კადრი/წამში; შეუძლია მეტიც;
აქვა სამუშაო სპექტრული დიაპაზონი: 380-650 nm; (შეუძლია 850nm–მდეც);
ჩაწერის სისტემა: სურათი და ვიდეო;
სურათის გადაღების ექსპოზიციის ხანგრძლივობა: 0.1 მწმ-15 წმ.;
სამუშაო რეჟიმები: განათებული ველი; ჩაბნელებული ველი; ფლუორესცენციული ველი;
გაგრილების სისტემა: ბუნებრივი;
სამუშაო ტემპერატურა: -10°C-დან +50°C-მდე;
შენახვის ტემპერატურა: -20°C-დან +60°C-მდე; (მოიცავს დიაპაზონს -10°C-დან +50°C-მდე);
სამუშაო ტენიანობა: 30%-80% RH; შენახვის ტენიანობა 10%-60% RH;
ელექტრომომარაგება: DC 5V PC USB პორტზე;
ოპერაციული სისტემა: Microsoft, Windows XP/Vista/7/8/10 (32 და 64 ბიტი), OSx (Mac OS X), Linux;
სტანდარტული C-Mount სისტემა;
USB 3.0 5Gbit/second ინტერფეისი. რომელიც უზრუნველყოფს მონაცემთა მაღალსიჩქარიან გადაცემას;
Ultra-Fine™ ფერითი ძრავა, ფერის წარმადობის სრულყოფილი შესაძლებლობით;
ვიდეო და სურათების დამუშავება მოწინავე პროგრამით -Image View;
Windows/Linux/Mac OS მრავალი პლატფორმის SDK უზრუნველყოფა;
ადაპტერი -23.2 მმ 
</t>
  </si>
  <si>
    <t>ოპტიკურ-პოლარიზაციულ და ფლუორესცენციულ მიკროსკოპზე დამონტაჟება და კომპიუტერის საშუალებით გამოსახულებების ვიზუალიზაცია და დამუშავება</t>
  </si>
  <si>
    <t>თერმო და ფოტოქრომული სტრუქტურების ლაბორატორია</t>
  </si>
  <si>
    <t>ნანოვოლტმეტრი 239/ საბჭოთა წარმოების</t>
  </si>
  <si>
    <t xml:space="preserve">სელექტიური ნანოვოლტმეტრი
სიხშირე 1ჰც-100კჰც
</t>
  </si>
  <si>
    <t>ცვლადი ძაბვის გაზომვა სიხშირული სელექციით</t>
  </si>
  <si>
    <t>აზოტის ლაზერი VSL-337ND (აშშ/Laser Science Inc (LSI))</t>
  </si>
  <si>
    <t>ტალღის სიგრძე 337.1 nm;
იმპულსის ხანგრძლივობა 4 ns;
იმპულსის გამეორების მაქსიმალური სიხშირე 20 Hz;
ენერგია იმპულსში არანაკლებ 300 μJ;
კვება 100-240 VAC</t>
  </si>
  <si>
    <t>სხვადასხვა სახის ოპტიკური სპექტროსკოპიის მეთოდების გამოყენება</t>
  </si>
  <si>
    <t>ოპტიკისა  და სპექტროსკოპიის  განყოფილება</t>
  </si>
  <si>
    <t>ნანოვოლტმეტრი 232/ საბჭოთა წარმოების</t>
  </si>
  <si>
    <t>ოპტიკური სიმძლავრის საზომი ხელსაწყო PM16-401 (გერმანია/ Thorlabs Gmbh)</t>
  </si>
  <si>
    <t xml:space="preserve">დეტექტორის ტიპი: თერმული ზედაპირის შთანმთქმელი, ფონის კომპენსაციით;
ტალღის სიგრძის დიაპაზონი: 190 nm-20 μm;
ოპტიკური სიმძლავრის სამუშაო დიაპაზონი: 10 μW-1W (3W≤20 წუთში);
მაქსიმალური საშუალო სიმკვრივე: 500 W/cm²;
მას პულსის ენერგიის სიმკვრივე: 0.2 J/cm² (1μs Pulse), 2 J/cm (1 ms Pulse);
რეზოლუცია: 1 მკვტ;
წრფივობა: +/-0.5%;
რეაქციის დრო: 1.1 წმ (0-95%);
შესასვლელი აპერტურა: Ø10 მმ;
აქტიური დეტექტორის არეალი: 10მმ X 10მმ;
აქტიური არეალის ერთგვაროვნება: ±1% (&gt;1მმ);
სენსორის ზომები: 43მმ x 33მმ x 15მმ;
ანალოგური გაზომის დიაპაზონი: 1.6 mV, 25 mV, 400 mV;
საზომი ერთეულები: W, dBm, V;
AD კონვერტორი: 24 Bit;
ანალოგური გამაძლიერებლის გამტარუნარიანობა: 10 Hz;
USB ინტერფეისით;
კვება: 5 ვ. DC USB-ით;
პროგრამული უზრუნველყოფით.
</t>
  </si>
  <si>
    <t>თხევად კრისტალური ლაზერების სიმძლავრის გაზომვა</t>
  </si>
  <si>
    <t>ვოლტმეტრი В2-34/ საბჭოთა წარმოების</t>
  </si>
  <si>
    <t>დიაპაზონი 0-1000 ვ
ძაბვა (220±22) ვ
          (50±0.5) ჰც</t>
  </si>
  <si>
    <t>მუდმივი დენის ძაბვის წყარო. ციფრული</t>
  </si>
  <si>
    <t>აირადი აზოტის გენერატორი NITRO- GEN-20(NA1955) (აშშ/Organomation) კომპრესორით SV-550W-30L (ინდოეთი/SUMVED International) +ფილტრი, +ჰაერის გამაშრობელი T100AIA, VXD-2 (PV001) (ინდოეთი/Trident Pneumatics (P) Ltd)</t>
  </si>
  <si>
    <t xml:space="preserve">გარემო პირობები:
გარემოს ტემპერატურა: 2°C-დან 50°C-მდე;
გარემოს წნევა: ატმოსფერული;
ჰაერის ხარისხი: სუფთა ჰაერი დამაბინძურებლების გარეშე;
შემავალი აირის მახასიათებლები:
სამუშაო წნევა: 58-150 psi g (4-10 Bar);
ნაწილაკები: გაფილტრული - 0.01 μm-ზე დიდი  ნაწილაკების გარეშე;
კომპლექტაცია კომპრესორით (8 ბარი, 110 ლ/წთ) უზრულველყოფს მისაღები აზოტის სისუფთავეს და რაოდენობას: 99% და 3ლ/წთ.
</t>
  </si>
  <si>
    <t>ქიმიური რეაქციების მიმდინარეობის პროცესში პროდუქტის დაჟანგვის თავიდან აცილება</t>
  </si>
  <si>
    <t>ნანოკომპოზიტების ლაბორატორია</t>
  </si>
  <si>
    <t>გამზომი Е7-15/ საბჭოთა წარმოების</t>
  </si>
  <si>
    <t xml:space="preserve">დიაპაზონი: ინდუქციობის 10¯⁷-16·10³ ჰც
წინაღობა 10³ -10⁷ ომი
ტევადობა 10¯¹³-16·10¯¹³ ფ
</t>
  </si>
  <si>
    <t>რეზისტორების, კონდენსატორების და ინდუქციის გულანების იმიტანსების გაზომვა</t>
  </si>
  <si>
    <t>წყლის დეიონიზატორი H20-MA-UV-T    Sartorius arium mini Plus with UV lamp (გერმანია/Sartorius Lab Instruments GmbH &amp; Co. KG)</t>
  </si>
  <si>
    <t xml:space="preserve">წყლის გაწმენდის მეთოდი:
ადსორბცია სფერული აქტივირებული ნახშირი E,
კატალიზატორით,
უკუ ოსმოსით,
იონური მიმოცვლით,
ულტრაიისფერი სხივების მეშვეობით,
ფილტრაციით.
კვების წყარო: 220-240 VAC; 50 Hz, 2 A (მაქს.);
სამუშაო ტემპერატურა: 2°C - 35°C;
ფარდობითი ტენიანობა: 80%;
ორი ტიპის წყლის მიღების საშუალება.
1. მისაღები წყლის ტიპი: ASTM ტიპი 1 ულტრა სუფთა წყალი;
წარმოების გამომუშავება: 10 ლ დღეში;
წყლის გამანაწილებელი სიჩქარე: 1.0 ლ/წთ-მდე;
დოზირება რეგულირებადი მოცულობით: 50 მლ ბიჯით (დამოკიდებულია წარმოებული სითხის მთლიან რაოდენობაზე 0.05-დან 5 ლ-მდე);
მოცულობის სიზუსტე: ±3% (0.25-დან 5 ლ-მდე);
მისაღები წყლის პარამეტრები:
ტიპიური გამტარებლობა: 0.055 μS/სმ, 25°C-ზე;
ტიპიური კუთრი წინაღობა: 18.2 MΩxსმ 25°C-ზე;
TOC-ორგანული ნაერთების შემცველობა: &lt;5 ppb;
მიკროორგანიზმების შემცველობა: &lt;1 CFU/1   მლ;
ნაწილაკების შემცველობა: &gt;0.22 მკმ: &lt;1/მლ;
2. მისაღები წყლის ტიპი: ASTM ტიპი 3 სუფთა წყალი;
წარმოების გამომუშავება: 8ლ/სთ;
მისაღები წყლის პარამეტრები:
ტიპიური გამტარებლობა: &lt;20 μS/სმ, 25°C-ზე;
ტიპიური კუთრი წინაღობა: &lt;0.05 MΩxსმ 25°C-ზე;
შემავალი წყალი: საერთაშორისო სტანდარტების შესაბამისი ონკანის წყალი. 
</t>
  </si>
  <si>
    <t>დეიონიზირებული წყლის მიღება</t>
  </si>
  <si>
    <t>ვოლტმეტრი В7-40/4/ საბჭოთა წარმოების</t>
  </si>
  <si>
    <t xml:space="preserve">მუდმივი დენის ძაბვა 1-30 კვტ
მუდმივი დენის ძალა 0.01 მკა-2000 მა
მუდმივი ძაბვის ცდომილება ±0.05 ვ </t>
  </si>
  <si>
    <t>მუდმივი და ცვლადი დენის გაზომვა</t>
  </si>
  <si>
    <t>ორ არხიანი შპრიცული ტუმბო UT-620 (ჩინეთი/UTECH CO., Ltd)</t>
  </si>
  <si>
    <t xml:space="preserve">ნაკადის სიჩქარე:
50/60 მლ შპრიცი: 0.1 მლ/სთ-1200.00 მლ/სთ
30 მლ შპრიცი: 0.1 მლ/სთ-600.00 მლ/სთ (0.1 ml/h step)
20 მლ შპრიცი: 0.1 მლ/სთ-400.00 მლ/სთ (0.1 ml/h step)
10 მლ შპრიცი: 0.1 მლ/სთ-300.00 მლ/სთ (0.1 ml/h step)
5 მლ შპრიცი: 0.1 მლ/სთ-60 მლ/სთ;
ნაკადის სიჩქარის სიზუსტე: ≤±2% მლ/სთ ფარგლებში;
ბოლუსის სიჩქარე:
50/60 მლ შპრიცი: 0.10 მლ/სთ-1,200 მლ/სთ
30 მლ შპრიცი: 0.1 მლ/სთ-600.00 მლ/სთ
20 მლ შპრიცი: 0.1 მლ/სთ-400.00 მლ/სთ
10 მლ შპრიცი: 0.1 მლ/სთ-300.00 მლ/სთ 
5 მლ: 0.1 მლ/სთ-60 მლ/სთ;
გაწმენდის მაჩვენებელი:
50 მლ შპრიცი: 600-1200 მლ/სთ
30 მლ შპრიცი: 300-600 მლ/სთ
20 მლ შპრიცი: 200-400.00 მლ/სთ
10 მლ შპრიცი: 150-300.00 მლ/სთ 
5 მლ: 30-60 მლ/სთ;
კვების წყარო: AC კვება: 100ვ-240ვ, 50/60 ჰც, ≤25 ვტ;
კომუნიკაციის პორტები: USB, RJ 45;
ბატარეა: დატენვადი Li-ion ბატარეა, DC 11.1V, 3000 mAh;
სასიგნალო ფუნქციები: მრავალფუნქციური სტანდარტული სამედიცინო სასიგნალო შეტყობინებები.
 </t>
  </si>
  <si>
    <t>ქიმიური რეაქციის მიმდინარეობისას ქიმიური რეაგენტის სასურველი სიჩქარით მიწოდება</t>
  </si>
  <si>
    <t>პრეს ფორმა (რუსეთი/Mold Matrix)</t>
  </si>
  <si>
    <t xml:space="preserve">მრგვალი განივკვეთის;
შიდა დიამეტრი: 15 მმ;
საექსპლუატაციო დატვირთვის მაქსიმალური ზღვარი: 9 ტონა;
ქარხნული წარმოება;
სტანდარტი: მტკიცე ინსტრუმენტული ფოლადი 60 ერთეული HRC;
</t>
  </si>
  <si>
    <t>პრეკურსორი ფხვნილისგან ნიმუშების დაწნეხვა</t>
  </si>
  <si>
    <t>ენერგოეფექტური ტექნოლოგიების ლაბორატორია</t>
  </si>
  <si>
    <t>მიკრო ვოლტმეტრი В6-9/ საბჭოთა წარმოების</t>
  </si>
  <si>
    <t xml:space="preserve">ძაბვა 1მკვ- 10ვ;
სიხშირე 20ჰც-100კჰც
</t>
  </si>
  <si>
    <t>წინაღობის 4 კონტაქტიანი პორტატული ტესტერი JX2008 (ჩინეთი/Hangzhou Jinsun Electronic &amp; Technology Co., Ltd
ბრენდი ,,SUNSI")</t>
  </si>
  <si>
    <t>პორტატული 4 კონტაქტიანი ტესტერი ნიმუშების რადიალური და აქსიალური კუთრი წინაღობის გასაზომად;
გაზომილი კუთრი წინაღობის მნიშვნელობის პირდაპირი გამოტანა დისპლეიზე;
ნახევარგამტარული P/N ტიპის ნიმუშის გაზომვის შემთხვევაში ზღვრული სიგნალის (დაზღვევისთვის) დაყენების შესაძლებლობა;
ადაპტერი: 240 ვოლტი AC;
გამომავალი სიგნალი: +15 ვოლტი, 2.0 ამპერი;
ზომები: 155x120x50მმ;
ტესტირების შუალედი 0.001-100 ომიxსმ;
გაზომვის სიზუსტე: ±5%; ±2 LSB (უმცირესი ბიტის მნიშვნელობა);
მინიმალური სატესტო ფართი: 10მმx10მმ.</t>
  </si>
  <si>
    <t>ნიმუშების კუთრი წინაღობის გაზომვა</t>
  </si>
  <si>
    <t>ძაბვის წყარო Б5-49/ საბჭოთა წარმოების</t>
  </si>
  <si>
    <t xml:space="preserve">მუდმივი დენის წყარო
ძაბვა 0,1-9,9ვ
დენი 0,01-4,99 ა
</t>
  </si>
  <si>
    <t>მუდმივი დენის წყარო</t>
  </si>
  <si>
    <t>გონიომეტრი Г-5M (უკრაინა/ГП ,,Завод Арсенал")</t>
  </si>
  <si>
    <t xml:space="preserve">გადიდება: 40x;
ფოკუსური  მანძილი: 400 მმ;
ობიექტივის დიამეტრი: 50 მმ;
გაბარიტები: 610 x 260 x 370 მმ;
კვება: 220 ვ;
ავტოკოლიმატორის გარჩევადობის საზღვარი: 30";
ოპტიკური მიკროკომის გაყოფა: 1";
გარჩევის უნარიანობა: 5";
მაქსიმალური შეცდომა პირამიდული კუთხის გაზომვისას: 10";
ყველაზე დიდი დაშორება მაგიდიდან ავტოკოლიმატორის ობიექტივის ღერძამდე: 30 მმ;
წონა: 30კგ. 
</t>
  </si>
  <si>
    <t>ოპტიკურ დეტალებში კუთხეების ზუსტი გაზომვა</t>
  </si>
  <si>
    <t>პოლარიზაციულ–ჰოლოგრაფიული კვლევების ლაბორატორია</t>
  </si>
  <si>
    <t>ძაბვის წყარო Б5-50/ საბჭოთა წარმოების</t>
  </si>
  <si>
    <t xml:space="preserve">ძაბვა 1-299ვ
დენი 0,001-0,299 ა
</t>
  </si>
  <si>
    <t xml:space="preserve">CCD კამერა/ZWO ASI620MM
მწარმოებელი SuZhou ZWO Co., Ltd, China
</t>
  </si>
  <si>
    <t xml:space="preserve">Sensor - SonY IMX455 CMOS
Resolution -62 Mega Pixels
Pixel size – 3.76 micrometer
Image Area – 36mm x24 mm
</t>
  </si>
  <si>
    <t>პოლარიზაციულ-ჰოლოგრაფიულ ელემენტზე დიფრაქციის დროს ფორმირებული დიფრაქციული რიგების ინტენსივობების ზუსტი გაზომვა</t>
  </si>
  <si>
    <t>ხელსაწყო В9-12/ საბჭოთა წარმოების</t>
  </si>
  <si>
    <t>გაძლიერების კოეფ. 1-100 ჰც
გარდაქმნის კოეფ. 0.01-100 მა/ვ
შემავალი ძაბვა 11 ვ
შემავალი ტევადობა 200 პფ</t>
  </si>
  <si>
    <t>უზრუნველყოფს ინფრა სიხშირის გარდაქმნას ცვლად და მუდმივი დენის ძალაში</t>
  </si>
  <si>
    <t>მრავალფუნქციური ჭავლური პრინტერი Epson L6190 (ფილიპინები/Epson)</t>
  </si>
  <si>
    <t xml:space="preserve">ბეჭვდის ტექნოლოგია–ჩაშენებული რეზერვუარი ბეჭვდისათვის
დანიშნულება– ფერადი ბეჭვდვა
კოპირების ფუნქცია– კი
სკანირების ფუნქცია– კი
ფაქსის ფუნქცია– კი
ფერების რაოდენობა–4
გარანტია–12 თვე, ან 50 000 ფურცელი
უსადენო ქსელური მხარდაჭერა– კი
ბეჭვდის ფორმატი–A 4
კატრიჯის სტანდარტული რესურსი –14000 შავ–თეთრი, 11200 ფერადი
სიმძლავრე–5.4 ვატი (მუშაობისას), 0.3 ვატი (გამორთულ მდგომარეობაში), 1 ვატი (უქმე მდგომარეობაში)
პრინტერის ზომები– 375 x 347 x 231 მილიმეტრი
პრინტერის წონა– 7.3 კგ
</t>
  </si>
  <si>
    <t>მონაცემთა დაგროვება, დაბეჭდვა, ინტერნეტში ვაიფაით ჩართვა ონლაინში, მონაცემთა მიღება, შენახვა და დაბეჭდვა</t>
  </si>
  <si>
    <t>ნანოვოლტმეტრი 233/ საბჭოთა წარმოების</t>
  </si>
  <si>
    <t>მზის სიმძლავრის გამზომი TES 132 Solar Power Meter (Datalogging) (ტაივანი/TES electrical electronic corp. TES 132)</t>
  </si>
  <si>
    <t>სპექტრალური არე 400-1000 ნანომეტრი (400-1000 nm),
გარჩევადობა 0.1 ვატი/კვ.მეტრზე (0.1 W/M2),
ინტერვალი 200 ვატი/მ2-2000 ვატი/მ2 (200 W/m2-2000W/m2,
სამუშაო ტემპერატურა 0 გრად - 50 გრად (O C – 50 C)</t>
  </si>
  <si>
    <t>მზის გამოსხივების სიმძლავრის ციფრული ასახვა 400 - დან 1000 ნანომეტრამდე.</t>
  </si>
  <si>
    <t>კვების წყარო Б5-48/ საბჭოთა წარმოების</t>
  </si>
  <si>
    <t xml:space="preserve">მუდმივი დენის წყარო
ძაბვა 0,1-49,9ვ
დენი 0,001-0,999ა
</t>
  </si>
  <si>
    <t>ფურიე გარდაქმნის ინფრაწითელი სპექტრომეტრი</t>
  </si>
  <si>
    <t>მაიკლსონის , ოპტიკური აპერტურა  25 მმ, მუდმივად მიმართული, 
45 გრადუსიანი სპეკულარული ანარეკლი, არ უნდა გააჩნდეს მგრძნობელობა მექნიკური ვიბრაციის, ტემპერატურის ცვლილების მიმართ სტანდარტულ ლაბორატორიულ პირობებში საგარანტიო მომსახურების ვადა 5 წელი. ალმასით ატენუირებული სრული არეკვლის მოდული (ATR)m , მყარი და თხევადი ნიმუშების მისამზადებელი სტანდარტული სრული ნაკრები ტრანსმისიური მოდულისთვის, 110-240ვ, 50/60ჰც, შემაერთებელი სადენი, 7000–350 სმ-1, KBr -ს სხივგამყოფი, სპექტრალური გარჩევადობა &lt; 2 სმ-1.</t>
  </si>
  <si>
    <t xml:space="preserve">კვლევითი ხელსაწყო ახდენს რთული ორგანული და არაორგანული მყარი და თხევადი ნაერთების ქიმიური შემადგენლობის რაოდენობრივ ანალიზს, როგორიცაა მოლეკულური სტრუქტურის, ფუნქციური ჯგუფების და ბმების იდენტიფიცირება. </t>
  </si>
  <si>
    <t>კვების წყარო Б5-47/ საბჭოთა წარმოების</t>
  </si>
  <si>
    <t xml:space="preserve">მუდმივი დენის წყარო
ძაბვა 0,1-29,9ვ
დენი 0,01-2,99ა
</t>
  </si>
  <si>
    <t xml:space="preserve">ნანო და მიკრო ნაწილაკების ანალიზატორი Litesizer 500 </t>
  </si>
  <si>
    <t>ნაწილაკების ზომების ანალიზი (ჰიდროდინამიკური რადიუსი):
• გაზომვის დიაპაზონი: 0.3 ნმ -10 მკმ;
• მგრძნობელობა 0.1 მგ/მლ (ლიზოციმი); 
•   გაზომვის კუთხე: 15°, 90°, 175°.
 ზეტა პოტენციალის გაზომვა:
• გაზომვის დიაპაზონი (-600 მვ) – (+600 მვ);
• სიზუსტე 0.12 მკმ·სმ/ვ·წმ სისტემებისთვის წყლის ფუძეზე;
• მგრძნობელობა 0.1 მგ/მლ (ლიზოციმი); 
• გაზომვის კუთხე 15 °; 
• გასაზომი ზომების დიაპაზონი 3.8 ნმ – 100 მკმ.
მოლეკულური მასის გაზომვა:
• გაზომვის დიაპაზონი: 1 კილო დალტონი – 20 მეგა დალტონი;
• მგრძნობელობა 0.1 მგ/მლ (ლიზოციმი); 
• სიზუსტე +/- 10%; გაზომვის კუთხე 90°;
სხივის გამტარუნარიანობის ანალიზი:
• გაზომვის დრო - 10 წმ;
• ნიმუშის მინიმალური მოცულობა - 20 მკლ.
სინათლის წყარო: 
• 40 მვტ სიმძლავრის და 658 ნმ ტალღის სიგრძის ნახევარგამტარული ლაზერი;
სასტარტო კომპლექტი:
• კუვეტების ჩასადები;
• ერთჯერადი კუვეტები (10 x 10 x 45; შეფუთვა 100);
• ერთჯერადი კუვეტების სახურავები (1 შეფუთვა 100 ც.)
• ომეგა კუვეტა ნაწილაკთა ზომის და ზეტა პოტენციალის გაზომვისთვის; (კოლოფი 10 კუვეტით, 22 კუვეტის საცობის ჩათვლით);</t>
  </si>
  <si>
    <t>კოლოიდური სითხეებში შემავალი ნაწილაკები ზომების ანალიზი</t>
  </si>
  <si>
    <t>გლანის ლაზერული პოლარიზატორი/UNION OPTIC INC., China</t>
  </si>
  <si>
    <t xml:space="preserve">მასალა - კალციტი
ტალღის სიგრძეების დიაპაზონი - 350 – 2300 ნმ
დიამეტრი - 15 მმ
</t>
  </si>
  <si>
    <t>ოპტიკურ სქემებში სინათლის წრფივი პოლარიზაციის მიღება და ანალიზი</t>
  </si>
  <si>
    <t>კომბინირებული ხელსაწყო Ф-4372/ საბჭოთა წარმოების</t>
  </si>
  <si>
    <t>ოსცილოგრაფი-ზოლი 10 მჰც
სიხშირის მზიდი 50 მჰც
მუდმივი და ცვლადი დენის ძაბვა 1 მკვ-1 კვ
ამპერმეტრი 10 მკფ-10 ა</t>
  </si>
  <si>
    <t>ლაბორატორია ერთ ხელსაწყოში</t>
  </si>
  <si>
    <t xml:space="preserve">ნულოვანი რიგის ფაზური (ტალღური) ფირფიტა/UNION OPTIC INC., China </t>
  </si>
  <si>
    <t xml:space="preserve">ფაზური (ტალღური) ფირფიტა λ/4
ნულოვანი რიგის, 
375 ნმ ტალღის სიგრძისთვის, 
დიამეტრი 20 მმ, 
air-spaced
</t>
  </si>
  <si>
    <t>ოპტიკურ სქემებში სინათლის პოლარიზაციის მდგომარეობის მიღება და ანალიზი</t>
  </si>
  <si>
    <t>გამზ. ტევადობის, ინდუქციის წინაღ. Е7-12/ საბჭოთა წარმოების</t>
  </si>
  <si>
    <t>0.001 ნფ-100 ნფ
10 ჰც-1 მჰც
0.1 ომი-10 კომი
0.01 ,კსმ-1 სმ</t>
  </si>
  <si>
    <t>წინაღობის და სხვადასხვა რადიო კომპონენტების იმიტანსის გაზომვა</t>
  </si>
  <si>
    <t xml:space="preserve">კვების ბლოკი/Haltronik HPS605D 
DC Power Supply, China 
</t>
  </si>
  <si>
    <t xml:space="preserve">ძაბვა- 0-60 V, 
გამოსასვლელი დენი -  0-5 A
</t>
  </si>
  <si>
    <t>ოპტო-ელექტრონულ სისტემებში გამოყენება</t>
  </si>
  <si>
    <t>ოსცილოგრაფი უნივერსალური С1-68/ საბჭოთა წარმოების</t>
  </si>
  <si>
    <t>გაშვების ზოლი 1 მჰც,
ძაბვა 220 ვ(50±1 ჰც)</t>
  </si>
  <si>
    <t>გამოიყენება ვიზუალური დაკვირვებისათვის</t>
  </si>
  <si>
    <t>ლაზერი/CNI Laser (China)</t>
  </si>
  <si>
    <t xml:space="preserve">Laser MDL-III-375-150mW
ტალღის სიგრძე 375 nm, სიმძლავრე 150 mW
</t>
  </si>
  <si>
    <t>ოპტიკურ ექსპერიმენტებში და ოპტიკური მასალების კვლევაში  გამოყენება</t>
  </si>
  <si>
    <t>პოტენციომეტრი КСП-2-023/ საბჭოთა წარმოების</t>
  </si>
  <si>
    <t>შკალის სიგრძე 100 მმ,
ცდომილება ჩვენებისა ±0.5%
და სიგნალიზაციის ±1.5%
არხების რაოდენობა 1, 3, 6, 12</t>
  </si>
  <si>
    <t>გამოიყენება მუდმივი და ცვლადი დენის ძალის ავტომატურად ჩასაწერად</t>
  </si>
  <si>
    <t xml:space="preserve">ნულოვანი რიგის ფაზური (ტალღური) ფირფიტა/UNION OPTIC INC., China  </t>
  </si>
  <si>
    <t xml:space="preserve">ფაზური (ტალღური) ფირფიტა λ/2
ნულოვანი რიგის, 
375 ნმ ტალღის სიგრძისთვის, 
დიამეტრი 20 მმ, 
air-spaced
</t>
  </si>
  <si>
    <t>ოსცილოგრაფი С1-94/ საბჭოთა წარმოების</t>
  </si>
  <si>
    <t>10mV - 300V, 0.1mcs-0.5s</t>
  </si>
  <si>
    <t>ოსცილოგრამების მიღება</t>
  </si>
  <si>
    <t>ლაბორატორული დანადგარი "ულარუსი"/ საბჭოთა წარმოების</t>
  </si>
  <si>
    <t>ნაკრები ფართო კრიმინალური მონაცემების შესასწავლად: ლუპა, სახაზავი, ცირკული და ა. შ....</t>
  </si>
  <si>
    <t>კრიმინალური ფოტოგრაფირებისათვის</t>
  </si>
  <si>
    <t>ლაზერული ჰოლოგრაფ. დანადგარი УИГ-1М/ საბჭოთა წარმოების</t>
  </si>
  <si>
    <t xml:space="preserve">ზომები 1 x 2 მ;  </t>
  </si>
  <si>
    <t>ჰოლოგრაფიული და ოპტიკური სქემების აწყობისთვის</t>
  </si>
  <si>
    <t>ოსცილოგრაფი С1-83/ საბჭოთა წარმოების</t>
  </si>
  <si>
    <t>სიხშირის დიაპაზონი 0-5 მკჰც
ძაბვის ცვლილება 400მკვ-200 ვ
გადახრის კოეფ. 0.1 მვ-2 ვ</t>
  </si>
  <si>
    <t>გამოიყენება ელ. სიგნალებზე ვიზუალური დაკვირვებისათვის</t>
  </si>
  <si>
    <t>მაგნიტომეტრი  ММ-60/ საბჭოთა წარმოების</t>
  </si>
  <si>
    <t>გაზომვის დიაპაზონი 20-100 მკტესლა
სისტემური ცდომილება ±20 ნტ
გაზომვის დრო 0.1 წმ.
მუშა ტემპერ. დიაპ. 10÷40 C
სიმძლავრე 16 ვა</t>
  </si>
  <si>
    <t>მაგნიტური ველის ინდუქტივობის გაზომვა</t>
  </si>
  <si>
    <t>ოსცილოგრაფი С1-69/ საბჭოთა წარმოების</t>
  </si>
  <si>
    <t>სიხშირე 0÷5 მგჰც
ძაბვა 220 ვ (50±1 ჰც)</t>
  </si>
  <si>
    <t>კვების წყარო Б5-50/ საბჭოთა წარმოების</t>
  </si>
  <si>
    <t>გამაძლიერებელი У5-11/ საბჭოთა წარმოების</t>
  </si>
  <si>
    <t xml:space="preserve">მუდმივი დენის გაძლიერება 10-15-10-2  ძაბვის გაძლიერება 
10-4-2*102  
</t>
  </si>
  <si>
    <t>მუდმივი ძაბვის გამაძლიერებელი</t>
  </si>
  <si>
    <t>კომბინირებული ხელსაწყო Щ-300/ საბჭოთა წარმოების</t>
  </si>
  <si>
    <t>მუდმივი დენის დიაპ. 0.01 ნა-1 ა
მუდმივი ძაბვის დიაპ. 0.01 მკვ-1000 ვ
წინაღობის დიაპ. 0.001 ომი-1გომი</t>
  </si>
  <si>
    <t>ციფრული კომბინირებული ხელსაწყო</t>
  </si>
  <si>
    <t>თვითჩამწერი Н 338/8/ საბჭოთა წარმოების</t>
  </si>
  <si>
    <t>სამუშაო სიხშირის დიაპაზონი 0-150 ჰც
საჭირო სიმძლავრე არა უმეტეს 185 ვა</t>
  </si>
  <si>
    <t>მიმდინარე პროცესების რეგისტრაცია</t>
  </si>
  <si>
    <t>ვოლტმეტრი В7-22А/ საბჭოთა წარმოების</t>
  </si>
  <si>
    <t>დიაპაზონი 100 მკვ-1000 ვ
ცდომილება ±(1-4.5)%
დიაპაზონის სიხშირე 45 კჰც-100 კჰც</t>
  </si>
  <si>
    <t>ცვლადი და მუდმივი დენის ძაბვის გაზომვა</t>
  </si>
  <si>
    <t>სიხშირმზომი ელექტრონული Ч3-34/ საბჭოთა წარმოების</t>
  </si>
  <si>
    <t>დიაპაზონი 10 ჰც–120 მჰც
პერიოდი 10 მკწმ-100 წმ</t>
  </si>
  <si>
    <t>ელ. რხევების სიხშირის გაზომვა</t>
  </si>
  <si>
    <t>ოსცილოგრაფი С1-101/ საბჭოთა წარმოების</t>
  </si>
  <si>
    <t>გაშვების ზოლი 0-5 მჰც
ამპლიტუდა 0.01÷300 ვ
ცდომილება ±5%</t>
  </si>
  <si>
    <t>გამოიყენება სიგნალების ფორმების ვიზუალური დაკვირვებისათვის</t>
  </si>
  <si>
    <t>კომბინირებული Ц4313/ საბჭოთა წარმოების</t>
  </si>
  <si>
    <t>მუდიმივი დენისთვის: 0.06 მა-1.5 ა
მუდმივი ზაბვა: 0.75 ვ-600 ვ
ცვლადი დენი: 0.6 მა-1.5 ა
ცვლადი ძაბვა: 1.5 ვ-600 ვ</t>
  </si>
  <si>
    <t>მაგნიტური გარდამქმნელი</t>
  </si>
  <si>
    <t>იმპულსების გენერატორი Г5-56/ საბჭოთა წარმოების</t>
  </si>
  <si>
    <t>ოსცილოგრაფი  С1-68/ საბჭოთა წარმოების</t>
  </si>
  <si>
    <t>თვითმწერი  Н 338/4/ საბჭოთა წარმოების</t>
  </si>
  <si>
    <t>ოსცილოგრაფი  С1-55/ საბჭოთა წარმოების</t>
  </si>
  <si>
    <t>ამპლიტუდა 30 მვ÷140 ვ
ხანგრძლივობა  0.2 მკწმ-0.2 წმ</t>
  </si>
  <si>
    <t>ორ არხიანი ვიზუალური დაკვირვებისათვის</t>
  </si>
  <si>
    <t>გენერატორი  Г4-158/ საბჭოთა წარმოების</t>
  </si>
  <si>
    <t>სიხშირის დიაპაზონი 0.1-100 მჰც
სიზუსტე 1 E-5
ცდომილება ± 0.1 დბ</t>
  </si>
  <si>
    <t>გამოიყენება სხვადასხვა აპარატურის შესამოწმებლად</t>
  </si>
  <si>
    <t>ოსცილოგრაფი  С1-65А/ საბჭოთა წარმოების</t>
  </si>
  <si>
    <t>ამპლიტუდა (25 მვ-300 ვ)
დრო (25 ნ.წმ-0.5 წმ)</t>
  </si>
  <si>
    <t>ოსცილოგრაფი  С1-114/1/ საბჭოთა წარმოების</t>
  </si>
  <si>
    <t>გამშვები ზოლი 0-50 მჰც
გაშვების ზოლი 20 ჰც–3 მჰც
დიაპ. 0.0001-1000 ვ</t>
  </si>
  <si>
    <t>გამოიყენება ელ. სიგნალების  ვიზუალური დაკვირვებისათვის</t>
  </si>
  <si>
    <t>გენერატორი  Г5-63/ საბჭოთა წარმოების</t>
  </si>
  <si>
    <t>0-1მჰც</t>
  </si>
  <si>
    <t>ელექტრონული გაზომვები</t>
  </si>
  <si>
    <t>გრაფოამგები  ГП-01/ საბჭოთა წარმოების</t>
  </si>
  <si>
    <t>სიგანე 210-840 მმ
სიგრძე 297-1188 მმ
ხაზვის სიჩქარე 80-1140 მმ/წმ</t>
  </si>
  <si>
    <t>ავტომატური ხაზვა დიდი სიზუსტით</t>
  </si>
  <si>
    <t>ოსცილოგრაფი  С1-94/ საბჭოთა წარმოების</t>
  </si>
  <si>
    <t>ოსცილოგრაფი  С1-64/ საბჭოთა წარმოების</t>
  </si>
  <si>
    <t>გაშვების ზოლი 20 მ.ჰც
დიაპაზონი 0.4 მკწმ–0.2 წმ
ცდომილება 0.5%</t>
  </si>
  <si>
    <t>ოსცილოგრაფი  С1-93/ საბჭოთა წარმოების</t>
  </si>
  <si>
    <t>გაშვების ზოლი 0÷15 მ.ჰც
ცდომილება ±4%</t>
  </si>
  <si>
    <t>იმპულსების გენერატორი  Г5-60/ საბჭოთა წარმოების</t>
  </si>
  <si>
    <t xml:space="preserve">ამპლიტუდა იმპულსების 0.001-10 ვ
ცდომილება 0.034+2 მვ
ერთჯერადი იმპულსების გამეორების დრო 100 ნწმ-10 წმ,
წყვილი იმპულსების 1 მკწემ–10 წმ.
</t>
  </si>
  <si>
    <t>უნივერსალური ფართო სპექტრის იმპულსების გენერატორი</t>
  </si>
  <si>
    <t>ტევადობის სწინააღ. ინდუქც. მზომი  Е7-11/ საბჭოთა წარმოების</t>
  </si>
  <si>
    <t xml:space="preserve">სიმძლავრია გაზომვის დიაპაზონი 1-50 ვატი </t>
  </si>
  <si>
    <t>განკუთვნილია ინდუქტივობის, ტევადობის და წინაღობის გასაზომად</t>
  </si>
  <si>
    <t>ოსცილოგრაფი С1-91/6/ საბჭოთა წარმოების</t>
  </si>
  <si>
    <t>გაშვების ზოლი 0-100 მჰც</t>
  </si>
  <si>
    <t>გამოიყენება ვიზუალური დაკვირვებისათვის. 5 არხიანი</t>
  </si>
  <si>
    <t>ოსცილოგრაფი  С1-97/ საბჭოთა წარმოების</t>
  </si>
  <si>
    <t>ამპლიტუდა 15 მვ-4 ვ
გაშვების ზოლი 0-350 მჰც
ცდომილება ±3%
შემავალი წინაღობა 50 ომი</t>
  </si>
  <si>
    <t>გამოიყენება ვიზუალური დაკვირვებისათვის.</t>
  </si>
  <si>
    <t>კვების წყარო  Б5-50/ საბჭოთა წარმოების</t>
  </si>
  <si>
    <t>ოსცილოგრაფი  С1-112/ საბჭოთა წარმოების</t>
  </si>
  <si>
    <t>ამპლიტუდა 10 მვ-300 ვ
ხანგრძლივობა 0.1 მკწმ-0.5 წმ
მუდმივი დენის ძაბვა 1000 ვ
გაშვების ზოლი 0-10 მჰც</t>
  </si>
  <si>
    <t>ვოლტმეტრი  РВ7-32/ საბჭოთა წარმოების</t>
  </si>
  <si>
    <t>მუდმივი ძაბვის დიაპ. 0-23-1000 ვ
ცვლადი ძაბვის დიაპ. 0.2 ვ-300 ვ
მუდმივი დენი 0.1 მკა-2 ს
ცვლადი დენის დიაპ. 0.1 მკა-2 ა
შემ. წინაღობა 0.23 ომი-20 მომი</t>
  </si>
  <si>
    <t>უნივერსალური ციფრული</t>
  </si>
  <si>
    <t>დანადგარი   УИГ-22/ საბჭოთა წარმოების</t>
  </si>
  <si>
    <t>მასა 1500კგ, 2200მმ x 1500მმ</t>
  </si>
  <si>
    <t>ოპტიკური სქემების აწყობა</t>
  </si>
  <si>
    <t>ხელსაწყო  18ЭЛУ-ФК/ საბჭოთა წარმოების</t>
  </si>
  <si>
    <t>საჭირო სიმძლავრე არა უმეტეს 800 ვტ</t>
  </si>
  <si>
    <t>გამოიყენება სადეზინფექციოდ</t>
  </si>
  <si>
    <t>ელექტ. გამაძლიერებელი  У5-9/ საბჭოთა წარმოების</t>
  </si>
  <si>
    <t>დენის გაზომვის დიაპაზონი 3·10¯¹⁵ ა–10¯³ ა
ძაბვის გაზომვის დიაპაზონი 10¯⁴ ვ – 100 ვ</t>
  </si>
  <si>
    <t>გამოიყენება მაღალი გამომავალი სიგნალების წყაროს დაბალ წინაღობიან ანალოგიური წინაღობის წყაროსთან შესათანხმებლად</t>
  </si>
  <si>
    <t>ვოლტმეტრი  В7-16/ საბჭოთა წარმოების</t>
  </si>
  <si>
    <t xml:space="preserve">სიხშირული დიაპ. ცვლადი 
დენის გასაზ. 20 ჰც-50 მჰც;
სიმძლავრე გაფანტვის 25 მვ;
მოხმ. სიმძლავრე 35 ვ.ა
</t>
  </si>
  <si>
    <t>მუდმივი და ცვლადი დენის ძაბვის გაზომვა</t>
  </si>
  <si>
    <t>გონიომეტრი  ГС-5/ საბჭოთა წარმოების</t>
  </si>
  <si>
    <t xml:space="preserve">ფოკ. მანძ. 400მმ
სხივ.დიამეტრი 50მმ
გადიდება *50
</t>
  </si>
  <si>
    <t>კუთხის მზომი</t>
  </si>
  <si>
    <t>დერივატოგრაფი  0-1000/ საბჭოთა წარმოების</t>
  </si>
  <si>
    <t>ტემპერატურის ინტერვალი 1400°C; გაცხელების სისწრაფე 0.6°C-20°C-მდე/წთ; გაზომვის ინტერვალი 0.5-10 გ.; ცდომილება 20მგ–ზე 1%, 50-დან 100მგ–მდე 0.5%.</t>
  </si>
  <si>
    <t>გამოიყენება ჰერმენტული და თერმოგრავიმეტრული ანალიზის ერთდროული შესრულებისთვის</t>
  </si>
  <si>
    <t>გამზომი  Е7-11/ საბჭოთა წარმოების</t>
  </si>
  <si>
    <t>ომმეტრი   Щ-34/ საბჭოთა წარმოების</t>
  </si>
  <si>
    <t>გაზომვის დიაპაზონი 100 ომი - 1 გომი</t>
  </si>
  <si>
    <t>გამოიყენება წინაღობის გასაზომად</t>
  </si>
  <si>
    <t>მილივოლტმეტრი В3-33/ საბჭოთა წარმოების</t>
  </si>
  <si>
    <t>ცვლადი ზაბვის გაზომვის
 დიაპ. 30 მკვ-300 ვ
სიხშირული დიაპ. 10 ჰც-1 მჰც</t>
  </si>
  <si>
    <t>ცვლადი ძაბვის გაზომვა</t>
  </si>
  <si>
    <t>მიკროვოლტმეტრი Ф-116/1/ საბჭოთა წარმოების</t>
  </si>
  <si>
    <t>სიზუსტის კოეფიციენტი 1 
წინაღობა 200 ომი</t>
  </si>
  <si>
    <t>მუდმივი დენის გაზომვა</t>
  </si>
  <si>
    <t>მუდმ. დენის პოტენციომეტრი ПП-63/ საბჭოთა წარმოების</t>
  </si>
  <si>
    <t>დიაპაზონი 1.2 ვ-100 მვ
წინაღობა 0.6-25 ომი</t>
  </si>
  <si>
    <t>გამოიყენება ძაბვის გასაზომად, მულტიმეტრების და პოტენციომეტრების შესამოწმებლად.</t>
  </si>
  <si>
    <t>კომბინირ. ციფრ. ხელსაწყო Щ-300/ საბჭოთა წარმოების</t>
  </si>
  <si>
    <t>გამაძლიერებელი  У5-9/ საბჭოთა წარმოების</t>
  </si>
  <si>
    <t>ვოლტმეტრი  B7-30/ საბჭოთა წარმოების</t>
  </si>
  <si>
    <t>დიაპაზონი 10¯¹⁵-10¯⁷ ა
ძაბვა 10¯⁴-10 ვ
წინაღობა 10⁶-10¹⁸ ომი</t>
  </si>
  <si>
    <t>მუდმივი დენის ძაბვის გაზომვა</t>
  </si>
  <si>
    <t>ვოლტმეტრი  B7-16A/ საბჭოთა წარმოების</t>
  </si>
  <si>
    <t>სიხშირის დიაპაზონი 20 კჰც-30 მჰც
გასაზომი ძაბვა 0.001 ვ-1000 ვ</t>
  </si>
  <si>
    <t>დიფუზიური ღუმელი СДО-13М/ საბჭოთა წარმოების</t>
  </si>
  <si>
    <t>ტემპერატურა 600 °C</t>
  </si>
  <si>
    <t>გამოიყენება სხვადასხვა ნაკეთობების თერმოდამუშავებისთვის</t>
  </si>
  <si>
    <t>ვოლტმეტრი  В7-21/ საბჭოთა წარმოების</t>
  </si>
  <si>
    <t>ვოლტმეტრი  В7-23/ საბჭოთა წარმოების</t>
  </si>
  <si>
    <t>დიაპაზონი მუდმივი ძაბვის (დადებითი და უარყოფითი პოლარობის) 10 მკვ-1000 ვ დიაპაზონი წინაღობვის 0.01 ომი-10 მომი</t>
  </si>
  <si>
    <t>მუდმივი დენის ძაბვის და წინაღობის გაზომვა</t>
  </si>
  <si>
    <t>გამზომი  Ш1-8/ საბჭოთა წარმოების</t>
  </si>
  <si>
    <t>დიაპაზონი 0.01 ტ-1.6 ტ
ცდომილება 0.01 ტ-0.1 ტ
საჭირო სიმძლავრე 25 ვა</t>
  </si>
  <si>
    <t>მაგნიტური ინდუქციის გაზომვა</t>
  </si>
  <si>
    <t>სპექტროფოტომეტრი  ДФС-12/ საბჭოთა წარმოების</t>
  </si>
  <si>
    <t>გასაზომი კონცენტრაციების დიაპაზონი 0.0001%-დან ათეულ პროცენტამდე; ანალიზის დრო 30-90 წმ.</t>
  </si>
  <si>
    <t>ფხვნილების, გეოლოგიური ნიმუშების, სხვადასხვა ფორმის მეტალის ნიმუშების ანალიზისთვის</t>
  </si>
  <si>
    <t>ნანოვოლტმეტრი  239/ საბჭოთა წარმოების</t>
  </si>
  <si>
    <t>გამაძლიერებელი  У5-11/ საბჭოთა წარმოების</t>
  </si>
  <si>
    <t>სიხშირმზომი  Ч3-54/ საბჭოთა წარმოების</t>
  </si>
  <si>
    <t>სიხშირის დიაპაზონი 0.1 ჰც-300 მჰც
ცდომილება 1.5·10¯⁷ ჰც</t>
  </si>
  <si>
    <t>სიხშირის და პერიოდის გაზომვა</t>
  </si>
  <si>
    <t>ოსცილოგრაფი С1-112/ საბჭოთა წარმოების</t>
  </si>
  <si>
    <t>ვოლტმეტრი  В7-38/ საბჭოთა წარმოების</t>
  </si>
  <si>
    <t>მუდმივი დენის ძაბვის 
დიაპ. 10 მკვ-1000 ვ;
ცვლადი დენის ძაბვის
დიაპ. 10 მკვ-200 ვ;
ცდომილება 0.02-2 ვ</t>
  </si>
  <si>
    <t>ძაბვის და დენის გაზომვა</t>
  </si>
  <si>
    <t>ოსცილოგრაფი  С1-73/ საბჭოთა წარმოების</t>
  </si>
  <si>
    <t>დიაპაზონი 0 მჰც ÷5 მჰც
ამპლიტუდა 0.02 ვ ÷120 ვ</t>
  </si>
  <si>
    <t>ელ. სიგნალებზე დაკვირვებისათვის</t>
  </si>
  <si>
    <t>ვოლტმეტრი  В7-34А/ საბჭოთა წარმოების</t>
  </si>
  <si>
    <t>0.1 - დან 1000 ვ – მდე; სიხშირე 50ჰრ.</t>
  </si>
  <si>
    <t>ვოლტმეტრი  В7-16А/ საბჭოთა წარმოების</t>
  </si>
  <si>
    <t>ოსცილოგრაფი С1 - 68/ საბჭოთა წარმოების</t>
  </si>
  <si>
    <t>ოსცილოგრაფი С1 - 72/ საბჭოთა წარმოების</t>
  </si>
  <si>
    <t>ამპლიტუდა 40 მკ-60 ვ
ხანგრძლივობა 0.2 მკწმ-0.5 წმ
გაშვების ზოლი 0-10 ჰც
ცდომილება 5%</t>
  </si>
  <si>
    <t>კომბინირებული ხელსაწყო  Щ-4300/ საბჭოთა წარმოების</t>
  </si>
  <si>
    <t>მუდმივ დენის წინაღობა არაუმეტეს 10 მომი
ცვლადი დენის წინაღობა არაუმეტეს 10 მომი</t>
  </si>
  <si>
    <t>ვოლტმეტრი უნივერსალური В7-26/ საბჭოთა წარმოების</t>
  </si>
  <si>
    <t>მუდმივი დენის ძაბვის გაზომვის დიაპაზონი 30 მვ-300 ვ, ცდომილება ±2%</t>
  </si>
  <si>
    <t>ზომავს ცვლადი და მუდმივი დენის ძაბვას, ასევე მუდმივი დენის წინაღობას</t>
  </si>
  <si>
    <t>ვოლტმეტრი უნივერსალური В7-27 А/1/ საბჭოთა წარმოების</t>
  </si>
  <si>
    <t>მუდმივი დენის ძაბვის დიაპ. 0.1 ვ-1000 ვ
ცდომილება გაზომვის ±0.35 ვ</t>
  </si>
  <si>
    <t>გამზომი  КСВН Р-2-68/ საბჭოთა წარმოების</t>
  </si>
  <si>
    <t>სიხშირის დიაპაზონი გ.ჰც 37.5-53.57
სიხშირის დაყენების სიზუსტე ±0.2%
დიაპაზონის გაზომვის КСВН - 1.1 - 5.0</t>
  </si>
  <si>
    <t>უზრუნველყოფს КСВН - ის გაზომვას ავტომატურ და ხელის რეჟიმში</t>
  </si>
  <si>
    <t>გენერატორი Г3-117/ საბჭოთა წარმოების</t>
  </si>
  <si>
    <t>სიხშირული დიაპ. 20 ჰც-20 კჰც.
სინუსოიდური</t>
  </si>
  <si>
    <t>დაბალ სიხშირეზე მომუშავე</t>
  </si>
  <si>
    <t>უნივერს. ვოლტმეტრი  В7-46/1/ საბჭოთა წარმოების</t>
  </si>
  <si>
    <t>მუდმივი დენის ძაბვა ±1000 ვ
მუდმივი დენის ძალა ±2 ა
წინიაღობა 1000 მომი
სიხშირე 1 ჰც-700 მჰც</t>
  </si>
  <si>
    <t>ფართო მოხმარების</t>
  </si>
  <si>
    <t>ოსცილოგრაფი С1-65/ საბჭოთა წარმოების</t>
  </si>
  <si>
    <t>ოსცილოგრაფი С1-70/ საბჭოთა წარმოების</t>
  </si>
  <si>
    <t>გაშვების ზოლი 50 მჰც
ძაბვა 220 ვ</t>
  </si>
  <si>
    <t>გამოიყენება ვიზუალური დაკვირვებისათვის ვერტიკალურ და ჰორიზონტალურ განზომილებაში</t>
  </si>
  <si>
    <t>ოსცილოგრაფი С1-68/ საბჭოთა წარმოების</t>
  </si>
  <si>
    <t>ოსცილოგრაფი С1-65А/ საბჭოთა წარმოების</t>
  </si>
  <si>
    <t>ვოლტმეტრი  В7-46/5/ საბჭოთა წარმოების</t>
  </si>
  <si>
    <t>მუდმივი დენის ძაბვის დიაპ. 100 ნვ-1000 ვ
ცვლადი დენის ძაბვის 700 ვ–მდე
მუდმივი დენი 100 ნა–2 ა
ცვლადი დენის 1 ნა-2 ა</t>
  </si>
  <si>
    <t>გამაძლიერებელი У3-29/ საბჭოთა წარმოების</t>
  </si>
  <si>
    <t>სიხშირის დიაპ. 50·10¯⁶ - 20 მგჰც
გაძლიერების კორფიციენტი 46 დბ
ძაბვა 1 ვ</t>
  </si>
  <si>
    <t>გამოიყენება ფართო სპექტრის სიხშირეებისთვის</t>
  </si>
  <si>
    <t>ვოლტმეტრი  245Р/ საბჭოთა წარმოების</t>
  </si>
  <si>
    <t>ძაბვის დიაპ. 0-100 ვ
მუდმივი დენის ძაბვა 1 ვ-100 ვ
ცვლადი დენის ძაბვა 1 მვ, 10 მვ, 100 მვ
მაქსიმალური ძაბვა 300 ვ</t>
  </si>
  <si>
    <t>გამოიყენება მილივოლტების გასაზომად</t>
  </si>
  <si>
    <t>ოსცილოგრაფი С1-75/ საბჭოთა წარმოების</t>
  </si>
  <si>
    <t>ამპლიტუდა 20 მვ-25 ვ
ხანგრძლივობა 8 ნწმ-1 წმ</t>
  </si>
  <si>
    <t>ელ. სიგნალებზე ვიზუალური დაკვირვებისათვის. ორ სხივიანი</t>
  </si>
  <si>
    <t>ოსცილოგრაფი С1-81/ საბჭოთა წარმოების</t>
  </si>
  <si>
    <t>ერთ არხიანი. სიხშირე 0-20მჰც დრო 18ნწმ</t>
  </si>
  <si>
    <t>პერიოდული სიგნალების ვიზუალიზაცია და გაზომვა</t>
  </si>
  <si>
    <t>დისტილატორი/ჩინეთი</t>
  </si>
  <si>
    <t xml:space="preserve">გამოსავალი : 4 გალონი დღეში (16 ლიტრი): ზომა : სიგანე 20 სმ სიმაღლე 36 სმ , მასა 3.5 კგ  კამერის მოცულობა 4 ლ, უჟანგავი ფოლადის; შემგროვებელი კონტეინერი მინის 4ლ . ძაბვა 220ვ 50 ჰც </t>
  </si>
  <si>
    <t>გამოიყენება წყლის დისცილაციისათვის, რომლის გარეშე ბიოლოგიური კვლევები შეუძლებელია</t>
  </si>
  <si>
    <t>მიკროსკოპის ოკულარული კამერა -  CSA3550U/ჩინეთი</t>
  </si>
  <si>
    <t xml:space="preserve">ოკულარები 23.2 მმ
უნივერსალური შეთანხმება მიკროსკოპთან 1x </t>
  </si>
  <si>
    <t>ციფრული კამერა მიკროსკოპისთვის</t>
  </si>
  <si>
    <t>მულტიმეტრი 772/ჩინეთი</t>
  </si>
  <si>
    <t xml:space="preserve">მუდმივი ზაბვის გაზომვა 400.0 მვ: ±0.5%, 4.000/40.00/400.0/1000 ვ: ±0.9%.; ცვლადი ძაბვის გაზომვა 4.000/40.00/400.0/1000 ვ:  ±1.2% სიზუსტით; მუდმივი დენის გაზომვა 400.0 მკა/4.000 მა/40.00 მა/400.0 მა: ±1.4%, 4.000/15.00 ა: სიზუსტე ±2.0%.; ცვლადი დენის გაზომვა: 400.0 მკა/4.000 მა/40.00მ/400.0 მა: ±1.8%, 4.000/15.00 ა: სიზუტით ±2.4%.
</t>
  </si>
  <si>
    <t>ძაბვის გაზომვა</t>
  </si>
  <si>
    <t>ვაკუმური ტურბო (SHB-III)/ჩინეთი</t>
  </si>
  <si>
    <t xml:space="preserve">ელექტრომომარაგება-ცვლადი დენის ქსელიდან 220ვ/50ჰც; სამუშაო ტემპერატურის დიაპაზონი +3 +40 С; ფარდობითი ტენიანობა ≤ 85 %; სიმძლავრე 180 ვტ; ამოტუმბვის სიჩქარე 10 ლ/წთ; წონა 11 კგ. </t>
  </si>
  <si>
    <t>ვაკუუმის შესაქმნელად</t>
  </si>
  <si>
    <t>არ არის</t>
  </si>
  <si>
    <t>ზურაბ ანჯაფარიძის 5</t>
  </si>
  <si>
    <t>ინსტიტუტს დაკავებული აქვს შენობის სარდაფი, პირველი 4 სართული და მე–8 სართულის 7 ოთახი, სადაც განთავსებული იყო და არის ინსტიტუტის ბიბლიოთეკა</t>
  </si>
  <si>
    <t>დაახლოებით 14000 კვ.მ</t>
  </si>
  <si>
    <t>2022 წელი</t>
  </si>
  <si>
    <t>2022 წელს, ისე როგორც წინა წლებში, გრძელდებოდა თანამშრომლობა წამყვან უცხოელ მეცნიერებთან. შესრულდა ერთობლივი კვლევები და დაიბეჭდა ერთობლივი სამეცნიერო სტატიები. ასეთი თანამშრომლობა გაგრძელდა შემდეგ უცხოელ მეცნიერებთან:
1. Dr. Philip J. Bos is Associate Director of the Liquid Crystal Institute and a Professor in the Chemical Physics Interdisciplinary Program at Kent State University. He is the inventor of the pi cell and an alignment method for SmC* devices. His research interests include novel liquid crystal devices and applications.
2. Dr. Anil K. Bhowmick; Research Professor Rubber Science and Technology
Office Location 302, Engineering Building 1;William A. Brookshire Department of Chemical and Biomolecular Engineering ; Room S2224226 Martin Luther King Boulevard, Houston,</t>
  </si>
  <si>
    <t>ერთობლივი ნაშრომი:
I. Chaganava, B. Kilosanidze, G. Kakauridze, I. Kobulashvili, A. K. Bhowmick, Ph. J. Bos;  Improving the photoresponse of organic polarization-sensitive media by dimerizing the chromophoric component; In: Organic Photonic Materials and Devices XXIV. Proc. SPIE, 2022, Vol. 11998, p. 119980D ; doi: 10.1117/12.2610109</t>
  </si>
  <si>
    <t>2022 წელს არ ყოფილა აქტივობა</t>
  </si>
  <si>
    <t xml:space="preserve">მიგვაჩნია, რომ ქვეყნის მდგრადი განვითარების უმნიშვნელოვანესი მაჩვენებელია განათლებისა და მეცნიერების განვითარების დონე, რომელიც ცოდნაზე დამყარებული, მეცნიერებატევადი ეკონომიკის საფუძველია. ორივე ამ მიმართულებით კიბერნეტიკის ინსტიტუტს საკმაოდ წონადი პოზიცია უჭირავს. ინსტიტუტის თანამშრომელთა ნაწილი აქტიურად არის ჩართული საუნივერსიტეტო განათლების პროცესში. ინსტიტუტში მიმდინარეობს როგორც ფუნდამენტური ასევე გამოყენებითი ხასიათის კვლევები. მაღალტექნოლოგიური მულტიდისციპლინარული კვლევების შედეგად მიღებულია ისეთი სამეცნიერო პროდუქცია, რომელსაც საკმაოდ მაღალი კომერციული პოტენციალი გააჩნია. კერძოდ, შეიძლება დავასახელოთ შემდეგი დამუშავებები:
1. გარემოსადმი ადაპტირებული ტემპერატურულად  მართვადი ახალი სახეობის   ჭკვიანი ფანჯრები; დღეისათვის საერთაშორისო ბაზრის შესაბამის სექტორში არსებულ ჭკვიან ფანჯრებთან შედარებით შემდეგია: სიიაფე, დამზადების მარტივი ტექნოლოგია, არ შთანთქავენ სინათლეს და შესაბამისად არ ცხელდებიან,  გარემოს ცვლილებებზე  რეალურ დროში რეაგირებენ, არ საჭიროებენ ენერგიას და მეტიც, თვითონ  გამოიმუშავებენ ელექტრულ დენს. გააჩნიათ ექსპლოატაციის ხანგრძლივი ვადა (15 წელი და მეტი).  აღნიშნული ფანჯრების დამზადება სრულიად რეალურია საქართველოში.  
2. ახალი სახეობის ამრეკლავი დისპლეები. ჩვენს მიერ შემუშავებულია ახალი სახეობის თხევადკრისტალური ამრეკლავი დისპლეები, რომელთა გამოყენება შესაძლებელი იქნება სმარტფონებში, პლანშეტურ კომპიუტერებში, ელექტრონულ წიგნებში, ელექტრონულ საკრედიტო ბარათებში, 3D დისპლეებში. ისინი არსებული ანალოგებისაგან განსხვავდებიან მაღალი კონტრასტულობითა და გარჩევადობით,  მუშაობენ დაბალ ძაბვებზე, დასამზადებლად არ მოითხოვენ რთულ ტექნოლოგიას და არიან იაფი. მათ საფუძველზე შეიძლება დამზადდეს ნებისმიერი ზომისა და ფორმის ინფორმაციის ამსახველი მოწყობილობები.   მათი დამზადება და წარმოება   სავსებით შესაძლებელია საქართველოში.
3. მაღალი  ოპტიკური გარჩევადობის მქონე ფოტომგრძნობიარე   თხევადკრისტალური პოლიმერული ფირები მავნე ულტრაიისფერი გამოსხივების დოზიმეტრიისათვის, გაყალბების საწინააღმდეგო და დაშიფრული ინფორმაციის მრავალჯერადად ჩაწერისათვის. 
4. ქოლესტერული თხევადკრისტალური გადაწყობადი მრავალხაზიანი ლაზერი ჰაერის დაბინძურების რეალურ დროში მონიტორინგისათვის.
5. ფოტოკატალიზის ეფექტზე დაფუძნებული გენერატორი დახურული სივრცეების სტერილიზაციის, მავნე პათოგენების, ბიოქიმიური დამაბინძურებლებისა და სიმსივნური წარმონაქმნების გასანეიტრალებლად.
6. სინათლითა და მჟავიანობით მართვადი წამლის  ტარგეტირებული მიწოდების მიკრო და ნანო კონტეინერები
7. თხევადკრისტალური მიკროლაზერები სიმსივნური უჯრედების აღმოჩენისა და მათი ფოტოთერმული დაშლისათვის.
8. ორგანზომილებიანი გარდატეხის ეფექტზე დაფუძნებული სამგანზომილებიანი გამოსახულების დისპლეები.
9. პოლარიზაციულ-ჰოლოგრაფიული დიფრაქციული ელემენტი. მის საფუძველზე შესაძლებელია შეიქმნას სხვადასახვა დანიშნულების პოლარიმერტული მოწყობილობა - კომპაქტური, პრეციზიული, მსუბუქი, შედარებით მარტივი და იაფი და მომუშავე რეალურ დროში.
10. უნივერსალური პოლარიზაციულ-ჰოლოგრაფიული სტოქსის სპექტროპოლარიმეტრი ასტრონომიისთვის. ასტროპოლარიმეტრი  საშუალებას იძლევა, დამზერილი ასტრონომიული ობიექტის გამოსახულების ყოველ წერტილში, რეალურ დროში, სპექტრის სხვადასხვა უბანში განისაზღვროს ობიექტის გამოსხივების პოლარიზაციის მდგომარეობა. 
11. ინოვაციური დროის რეალურ მასშტაბში მომუშავე მობილური პოლარიმეტრული მოწყობილობა სხვადასხვა კონსტრუქციებსა და დეტალებში დაძაბული მდგომარეობის განაწილების განსაზღვრისათვის.
12. მნიშვნელოვანი დოკუმენტების, ფულადი ნიშნებისა და სამრეწველო პროდუქციის ამრეკლი ტიპის პოლარიზაციულ-ჰოლოგრაფიული დაცვის სისტემა.
13. ინოვაციური ნანოკომპოზიტების სინთეზი სიმსივნური დაავადებების მკურნალობისთვის.
14. გაუმჯობესებული ფუნქციონალური მახასიათებლების მქონე ზეგამტარი და თერმოელექტრული მასალების შემუშავება. </t>
  </si>
  <si>
    <t>2017–2022</t>
  </si>
  <si>
    <t>https://cybernetics.ge/
https://cybernetics.ge/galerea</t>
  </si>
  <si>
    <t>ივანე ჯავახიშვილის სახელობის თბილისის სახ. უნივერსიტეტის ზუსტ და საბუნებისმტყველო მეცნ. ფაკულტეტი. სადოქტორო პროგრამა :"მათემატიკა" 
გრიგორ გიორგაძე</t>
  </si>
  <si>
    <t>2021-2024 წწ.</t>
  </si>
  <si>
    <t>სასწავლო კურსი: მათემატიკური კვლევების ზოგიერთი თანამედროვე მეთოდი</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</si>
  <si>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:"წმინდა მათემატიკა" 
გრიგორ გიორგაძე</t>
  </si>
  <si>
    <t>2018 წლიდან დღემდე</t>
  </si>
  <si>
    <t>სასწავლო კურსი: დიფერენციალური განტოლებების ანალიზური თეორია</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</si>
  <si>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:"გამოყენებითი მათემატიკა" 
გრიგორ გიორგაძე</t>
  </si>
  <si>
    <t>სასწავლო კურსი: დიფერენციალური გალუას თეორია</t>
  </si>
  <si>
    <t>კომპიუტერული სისტემები და ქსელური ტექნოლოგიები (საქართველოს ტექნიკური უნივერსიტეტი, სამაგისტრო პროგრამა)
თეა თოდუა</t>
  </si>
  <si>
    <t>2020-2021</t>
  </si>
  <si>
    <t>2022-2026</t>
  </si>
  <si>
    <t>სასწავლო კურსი, IoT-ის დაპროექტება</t>
  </si>
  <si>
    <t>კომპიუტერული მეცნიერება (შავი ზღვის საერთაშორისო უნივერსიტეტი, სამაგისტრო პროგრამა) 
თეა თოდუა</t>
  </si>
  <si>
    <t>2019-2020</t>
  </si>
  <si>
    <t>2020-2027</t>
  </si>
  <si>
    <t>სასწავლო კურსიIoT-ის დაპროექტება, ადამიანურ-მანქანური ინტერაქციები, ექსპერტული სისტემები</t>
  </si>
  <si>
    <t>კომპიუტერული მეცნიერება (შავი ზღვის საერთაშორისო უნივერსიტეტი, სადოქტორო  პროგრამა) 
თეა თოდუა</t>
  </si>
  <si>
    <t>სასწავლო კურსი</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</si>
  <si>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:"გამოყენებითი მათემატიკა" 
ბესიკ ჩიქვინიძე</t>
  </si>
  <si>
    <t>2022 წლიდან დღემდე</t>
  </si>
  <si>
    <t>სასწავლო კურსი: სტოქასტურ დიფერენციალურ განტოლებათა თეორია</t>
  </si>
  <si>
    <t>ქართულ ამერიკული უნივერსიტეტი, ბიზნესის სკოლა
ბესიკ ჩიქვინიძე</t>
  </si>
  <si>
    <t>2021 წლიდან დღემდე</t>
  </si>
  <si>
    <t>სასწავლო კურსი: გამოყენებითი მათემატიკა</t>
  </si>
  <si>
    <t>ქართულ ამერიკული უნივერსიტეტი, ბიზნესის სკოლა, მაგისტრატურა
ბესიკ ჩიქვინიძე</t>
  </si>
  <si>
    <t>სასწავლო კურსი: სტატისტიკა მენეჯერებისთვის</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</si>
  <si>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 მათემატიკა"  
რევაზ გრიგოლია</t>
  </si>
  <si>
    <t>2017 წლიდან დღემდე</t>
  </si>
  <si>
    <t>სასწავლო კურსი: დისკრეტულია სტრუქტურები          (ბაკალავრიატი)</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</si>
  <si>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 მათემატიკა" 
რევაზ გრიგოლია</t>
  </si>
  <si>
    <t>სასწავლო კურსი: ფაზილოგიკის საფუძვლები        (ბაკალავრიატი)</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</si>
  <si>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:"მათემატიკა" 
რევაზ გრიგოლია</t>
  </si>
  <si>
    <t>სასწავლო კურსი: არაკლასიკური ლოგიკების ალგებრული და რელაციურური ამალიზი  (მაგისტრატურა)</t>
  </si>
  <si>
    <t>ივანე ჯავახიშვილის სახელობის თბილისის სახ. უნივერსიტეტის ზუსტ და საბუნებისმტყველო მეცნ. ფაკულტეტი.სამაგისტრო პროგრამა :"გამოყენებითი მათემატიკა" 
რევაზ გრიგოლია</t>
  </si>
  <si>
    <t xml:space="preserve">სასწავლო კურსი:   მრავალნიშნა ლოგიკების ალგებრული ანალიზი  (მაგისტრატურა) </t>
  </si>
  <si>
    <t xml:space="preserve">სასწავლო კურსი:   მოდალური ლოგიკების ალგებრული და რელაციური  ანალიზი  (მაგისტრატურა) </t>
  </si>
  <si>
    <t>საქართველოს ტექნიკური უნივერსიტეტის ინფორმატიკისა და მართვის სისტემების ფაკულტეტის სამაგისტრი პროგრამა "ინფორმატიკა"
ოთარ თავდიშვილი</t>
  </si>
  <si>
    <t>2013-21</t>
  </si>
  <si>
    <t>2013- 21</t>
  </si>
  <si>
    <t xml:space="preserve">სასწავლო კურსი: ციფრული გამოსახულებების დამუშავება და ანალიზი, მონაცემთა ინტელექტუალური ანალიზი, </t>
  </si>
  <si>
    <t>2021-დღემდე</t>
  </si>
  <si>
    <t>2021-27</t>
  </si>
  <si>
    <t>საქართველოს ტექნიკური უნივერსიტეტის ინფორმატიკის ფაკულტეტის საინჟინრო ფიზიკის დეპარტამენტის სამაგისტრო პროგრამა "ნანოტექნოლოგია"
დავით ჯიშიაშვილი</t>
  </si>
  <si>
    <t>2017  წლიდან დღემდე</t>
  </si>
  <si>
    <t>2020-2023 წწ.</t>
  </si>
  <si>
    <t>სასწავლო კურსი: ნანომასალები და მათი მიღების ტექნოლოგიური მეთოდები.</t>
  </si>
  <si>
    <t>სასწავლო კურსი: მასალების სტრუქტურის, შედგენილობისა და თვისებების კვლევის ძირითადი მეთოდები</t>
  </si>
  <si>
    <t xml:space="preserve">https://cybernetics.ge/
</t>
  </si>
  <si>
    <t>2017–2023</t>
  </si>
  <si>
    <t xml:space="preserve">ვთვლით, რომ ქვეყნის წინაშე წარმოშობილ გამოწვევებიდან სამეცნიერო სფეროში არსებული ერთერთი მნიშვნელოვანი გამოწვევაა ახალგაზრდა მეცნიერთა უკიდურესი სიმცირე. ინსტიტუტი მაქსიმალურად ცდილობს მოიზიდოს ახალგაზრდები სამეცნიერო–კვლევით საქმიანობაში ჩასართავად.
</t>
  </si>
  <si>
    <t>არ გვაქვს ამჟამად</t>
  </si>
  <si>
    <t>ინსტიტუტს აქვს კომერციული პოტენციალის მქონე დამუშავებები, რომელთა შესახებ ნათქვამია პირველ სვეტში. პრაქტიკაში მათი დანერგვა ჯერჯერობით  არ არის განხორციელებული</t>
  </si>
  <si>
    <t>2022 წელს სიახლე არ ყოფილა</t>
  </si>
  <si>
    <t xml:space="preserve">თანამშრომელთა მოტივაციის გაზრდის ერთერთი საშუალებაა   საერთაშორისო სამეცნიერო კონფერენციებში მათი მონაწილეობის ფინანსური ხელშეწყობა და სამეცნიერო–კვლევითი სტაჟირების მიზნით თანამშრომელთა მივლინება უცხოეთის ცნობილ სამეცნიერო ცენრებში და ასევე ინსტიტუტის მეცნიერთა აღჭურვა თანამედროვე სამეცნიერო კვლევითი აპარატურით . კერძოდ:
ამჟამად ინსტიტუტის ორმა მეცნიერმა– ირაკლი ჩაგანავამ და ვერიკო ჯელაძემ მოიპოვეს DAAD-ის გრანტი და შესაბამისად მოუწევთ დაახლოებით 3 თვით გაემგზავრონ უცხოეთის კვლევით ცენტრებში ერთობლივი კვლევების ჩასატარებლად.  ამასთან უნდა აღინიშნოს ინსტიტუტის მიერ წინა წლებში გაწეული ხელშეწყობა. კერძოდ:
1. მთავარი მეცნიერი თანამშრომელი ირაკლი ჩაგანავა 2017 წელს სამეცნიერო–კვლევითი სტაჟირების მიზნით, სამი თვით იმყოფებოდა  კენტის სახელმწიფო უნივერსიტეტის თხევადი კრისტალების ინსტიტუტში (კენტი, ოჰაიო. ამერიკის შეერთებული შტატები). 
დაფინანსების წყარო: გრანტი IG/52/1/16 შოთა რუსთაველის ეროვნული სამეცნიერო ფონდის კონკურსში გამარჯვების შედეგად.
(Liquid Crystal Institute. Kent State University. Ohio. United States of America.The state competitive program of young scientists for the scientific research internship abroad).
2. მთავარი მეცნიერი თანამშრომელი ირაკლი ჩაგანავა 2019 წელს იმყოფებოდა  – SPIE Photonic West სიმპოზიუმის ორგანული ფოტონური მასალების და მოწყობილობების XXI კონფერენციაზე მოხსენებით (სან-ფრანცისკო, კალიფორნია, აშშ). დაფინანსების წყარო:  შოთა რუსთაველის ეროვნული სამეცნიერო ფონდის გრანტი #18-568 (Mobility and International Scientific Events Grant. SPIE 2019 Photonic West symposium. San Francisco, California, USA).
3. მთავარი მეცნიერი თანამშრომელი ჯანო მარხულია  და უფროსი მეცნიერი თანამშრომელი ვლადიმერ მიქელაშვილი 2018 წლის 5-8 მარტს და 2019 წლის 23-25 ივლისს სამეცნიერო-კვლევითი მივლინებით იმყოფებოდნენ  უნგრეთში ქ.ბუდაპეშტში, უნგრეთის მეცნიერებათა აკადემიის ვიგნერის სახელობის  ფიზიკის სამეცნიერო-კვლევით ცენტრში, მყარი ტანის ფიზიკისა და ოპტიკის ინსტიტტში, ნეიტრონული სპექტროსკოპიის განყოფილებაში (Hungarian Academy of Sciences WIGNER RESEARCH CENTRE FOR  PHYSICS Institute for Solid State Physics and Optics | Neutron Spectroscopy Department ) . ხოლო 2018 წლის 6-12 მაისს და 2019 წლის 30 სექტემბერიდან  4 ოქტომბრის ჩათვლით, სამეცნიერო კვლევითი მივლინებით იმყოფებოდნენ ავსტრიაში, ქალაქ გრაცში, არაორგანული ქიმიის ინსტიტუტში (გრაცის ტექნოლოგიური უნივერსიტეტი) (Institute of Inorganic Chemistry, Graz University of Technology, Graz, Austria). განხორციელდა კომპლექსური კვლევები ფოლიუმის მჟავით მოდიფიცირებულ რკინის ოქსიდის ნანონაწილაკების შემცველ მაგნიტურ ნანოსითხეებზე. დაფინანსების წყარო: ცენტრალური ევროპის კვლევითი ინფრასტრუქტურის კონსორციუმის CERIC-ERIC –ის პროექტი #20177016 და პროექტი #20192124
4. ინსტიტუტის გამთვლითი ტექნიკის ელემენტებისა და ნანომასალების განყოფილების უფროსი დავით ჯიშიაშვილი 2019 წლის 9–11 სექტემბერს მივლინებით იმყოფებოდა ჩეხეთის დედაქალაქ პრაღაში გამართულ საერთაშორისო სიმპოზიუმზე „მსოფლიოს მულტიდისციპლინარული დედამიწის შემსწავლელი მეცნიერებების სიმპოზიუმი“.  დაფინანსების წყარო–ინსტიტუტის ბიუჯეტი
5. ინსტიტუტმა, შოთა რუსთაველის ეროვნული სამეცნიერო ფონდის დაფინანსებით 2021 წელს შეიძინა თანამედროვე სამეცნიერო–კვლევითი აპარატურა </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</si>
</sst>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name val="Calibri"/>
      <family val="2"/>
      <scheme val="minor"/>
    </font>
    <font>
      <b/>
      <sz val="26"/>
      <color theme="1"/>
      <name val="Calibri"/>
      <family val="2"/>
      <scheme val="minor"/>
    </font>
    <font>
      <b/>
      <sz val="12"/>
      <name val="Calibri"/>
      <family val="2"/>
      <scheme val="minor"/>
    </font>
    <font>
      <sz val="11"/>
      <color theme="1"/>
      <name val="Sylfaen"/>
      <family val="1"/>
    </font>
    <font>
      <sz val="14"/>
      <color theme="1"/>
      <name val="Sylfaen"/>
      <family val="1"/>
    </font>
    <font>
      <b/>
      <sz val="14"/>
      <color theme="1"/>
      <name val="Sylfaen"/>
      <family val="1"/>
    </font>
    <font>
      <sz val="12"/>
      <color theme="1"/>
      <name val="Sylfaen"/>
      <family val="1"/>
    </font>
    <font>
      <b/>
      <sz val="12"/>
      <color theme="1"/>
      <name val="Sylfaen"/>
      <family val="1"/>
    </font>
    <font>
      <b/>
      <sz val="11"/>
      <color theme="1"/>
      <name val="Sylfaen"/>
      <family val="1"/>
    </font>
    <font>
      <b/>
      <sz val="11"/>
      <color theme="1"/>
      <name val="Calibri"/>
      <family val="2"/>
      <scheme val="minor"/>
    </font>
    <font>
      <sz val="10"/>
      <color theme="1"/>
      <name val="Calibri"/>
      <family val="2"/>
      <scheme val="minor"/>
    </font>
    <font>
      <sz val="9"/>
      <color theme="1"/>
      <name val="Calibri"/>
      <family val="2"/>
      <scheme val="minor"/>
    </font>
    <font>
      <i/>
      <sz val="16"/>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22"/>
      <color theme="1"/>
      <name val="Calibri"/>
      <family val="2"/>
      <scheme val="minor"/>
    </font>
    <font>
      <sz val="11"/>
      <color theme="1"/>
      <name val="Calibri"/>
      <family val="2"/>
      <charset val="204"/>
      <scheme val="minor"/>
    </font>
    <font>
      <u/>
      <sz val="11"/>
      <color theme="10"/>
      <name val="Calibri"/>
      <family val="2"/>
      <scheme val="minor"/>
    </font>
    <font>
      <sz val="11"/>
      <color theme="1"/>
      <name val="Sylfaen"/>
      <family val="1"/>
      <charset val="204"/>
    </font>
    <font>
      <sz val="11"/>
      <color theme="1"/>
      <name val="AcadNusx"/>
    </font>
    <font>
      <sz val="11"/>
      <color theme="1"/>
      <name val="Times New Roman"/>
      <family val="1"/>
      <charset val="204"/>
    </font>
    <font>
      <sz val="11"/>
      <color theme="1"/>
      <name val="Calibri"/>
      <family val="2"/>
      <charset val="204"/>
    </font>
    <font>
      <i/>
      <sz val="12"/>
      <color theme="1"/>
      <name val="Calibri"/>
      <family val="2"/>
      <charset val="204"/>
    </font>
    <font>
      <i/>
      <vertAlign val="subscript"/>
      <sz val="12"/>
      <color theme="1"/>
      <name val="Calibri"/>
      <family val="2"/>
      <charset val="204"/>
    </font>
    <font>
      <i/>
      <vertAlign val="superscript"/>
      <sz val="12"/>
      <color theme="1"/>
      <name val="Calibri"/>
      <family val="2"/>
      <charset val="204"/>
    </font>
    <font>
      <i/>
      <sz val="11"/>
      <color theme="1"/>
      <name val="Calibri"/>
      <family val="2"/>
      <charset val="204"/>
    </font>
    <font>
      <sz val="12"/>
      <color theme="1"/>
      <name val="Calibri"/>
      <family val="2"/>
      <charset val="204"/>
    </font>
    <font>
      <sz val="11"/>
      <color rgb="FF000000"/>
      <name val="Calibri"/>
      <family val="2"/>
      <charset val="204"/>
      <scheme val="minor"/>
    </font>
    <font>
      <u/>
      <sz val="11"/>
      <name val="Calibri"/>
      <family val="2"/>
      <scheme val="minor"/>
    </font>
    <font>
      <sz val="11"/>
      <color rgb="FF0070C0"/>
      <name val="Times New Roman"/>
      <family val="1"/>
      <charset val="204"/>
    </font>
    <font>
      <sz val="11"/>
      <color rgb="FF000000"/>
      <name val="Times New Roman"/>
      <family val="1"/>
      <charset val="204"/>
    </font>
    <font>
      <sz val="11"/>
      <color rgb="FF000000"/>
      <name val="Calibri"/>
      <family val="2"/>
      <charset val="204"/>
    </font>
    <font>
      <sz val="11"/>
      <color rgb="FF0070C0"/>
      <name val="Calibri"/>
      <family val="2"/>
      <charset val="204"/>
    </font>
    <font>
      <sz val="11"/>
      <name val="Calibri"/>
      <family val="2"/>
      <charset val="204"/>
    </font>
    <font>
      <u/>
      <sz val="11"/>
      <color theme="10"/>
      <name val="Calibri"/>
      <family val="2"/>
      <charset val="204"/>
    </font>
    <font>
      <sz val="11"/>
      <name val="Calibri"/>
      <family val="2"/>
      <charset val="204"/>
      <scheme val="minor"/>
    </font>
    <font>
      <sz val="11"/>
      <color rgb="FF333333"/>
      <name val="Calibri"/>
      <family val="2"/>
      <charset val="204"/>
      <scheme val="minor"/>
    </font>
    <font>
      <sz val="11"/>
      <color rgb="FF323232"/>
      <name val="Calibri"/>
      <family val="2"/>
      <charset val="204"/>
      <scheme val="minor"/>
    </font>
    <font>
      <b/>
      <sz val="11"/>
      <color theme="1"/>
      <name val="Calibri"/>
      <family val="2"/>
      <charset val="204"/>
      <scheme val="minor"/>
    </font>
    <font>
      <sz val="10"/>
      <color theme="1"/>
      <name val="Sylfaen"/>
      <family val="1"/>
      <charset val="204"/>
    </font>
    <font>
      <sz val="11"/>
      <color rgb="FF606060"/>
      <name val="Calibri"/>
      <family val="2"/>
      <charset val="204"/>
      <scheme val="minor"/>
    </font>
    <font>
      <sz val="11"/>
      <color theme="1"/>
      <name val="Symbol"/>
      <family val="1"/>
      <charset val="2"/>
    </font>
    <font>
      <sz val="11"/>
      <name val="Sylfaen"/>
      <family val="1"/>
      <charset val="204"/>
    </font>
    <font>
      <sz val="11"/>
      <color rgb="FF151515"/>
      <name val="Calibri"/>
      <family val="2"/>
      <charset val="204"/>
    </font>
    <font>
      <u/>
      <sz val="11"/>
      <color theme="10"/>
      <name val="Calibri"/>
      <family val="2"/>
      <charset val="204"/>
      <scheme val="minor"/>
    </font>
    <font>
      <sz val="11"/>
      <color rgb="FF191919"/>
      <name val="Calibri"/>
      <family val="2"/>
      <charset val="204"/>
      <scheme val="minor"/>
    </font>
    <font>
      <b/>
      <sz val="11"/>
      <color rgb="FF191919"/>
      <name val="Calibri"/>
      <family val="2"/>
      <charset val="204"/>
      <scheme val="minor"/>
    </font>
    <font>
      <sz val="12"/>
      <color theme="1"/>
      <name val="Calibri"/>
      <family val="2"/>
      <charset val="204"/>
      <scheme val="minor"/>
    </font>
    <font>
      <sz val="12"/>
      <color rgb="FF7A7A7A"/>
      <name val="Arial"/>
      <family val="2"/>
      <charset val="204"/>
    </font>
    <font>
      <sz val="11"/>
      <color indexed="8"/>
      <name val="Calibri"/>
      <family val="2"/>
      <charset val="204"/>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354">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0" applyFont="1" applyAlignment="1">
      <alignment horizontal="left" vertical="center"/>
    </xf>
    <xf numFmtId="0" fontId="3" fillId="4" borderId="1" xfId="0" applyFont="1" applyFill="1" applyBorder="1" applyAlignment="1">
      <alignment horizontal="center" vertical="center" wrapText="1"/>
    </xf>
    <xf numFmtId="0" fontId="3" fillId="0" borderId="0" xfId="0" applyFont="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xf>
    <xf numFmtId="0" fontId="0" fillId="0" borderId="1" xfId="0" applyBorder="1" applyAlignment="1">
      <alignmen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vertical="center" wrapText="1"/>
    </xf>
    <xf numFmtId="0" fontId="0" fillId="6" borderId="1" xfId="0"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8" borderId="1" xfId="0" applyFill="1" applyBorder="1" applyAlignment="1">
      <alignment horizontal="center"/>
    </xf>
    <xf numFmtId="0" fontId="0" fillId="8" borderId="1" xfId="0" applyFill="1" applyBorder="1"/>
    <xf numFmtId="0" fontId="0" fillId="0" borderId="9" xfId="0" applyBorder="1"/>
    <xf numFmtId="0" fontId="11" fillId="0" borderId="9" xfId="0" applyFont="1" applyBorder="1" applyAlignment="1">
      <alignment vertical="center"/>
    </xf>
    <xf numFmtId="0" fontId="11" fillId="0" borderId="11" xfId="0" applyFont="1" applyBorder="1" applyAlignment="1">
      <alignment horizontal="center" vertical="center" wrapText="1"/>
    </xf>
    <xf numFmtId="0" fontId="12" fillId="0" borderId="9" xfId="0" applyFont="1" applyBorder="1" applyAlignment="1">
      <alignment vertical="center" wrapText="1"/>
    </xf>
    <xf numFmtId="0" fontId="0" fillId="0" borderId="12" xfId="0" applyBorder="1"/>
    <xf numFmtId="0" fontId="0" fillId="0" borderId="9" xfId="0" applyBorder="1" applyAlignment="1">
      <alignment horizontal="center" vertic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0" fillId="0" borderId="9" xfId="0" applyBorder="1" applyAlignment="1">
      <alignment horizontal="center"/>
    </xf>
    <xf numFmtId="0" fontId="0" fillId="0" borderId="9" xfId="0" applyBorder="1" applyAlignment="1">
      <alignment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11" fillId="0" borderId="9" xfId="0" applyFont="1" applyBorder="1" applyAlignment="1">
      <alignment wrapText="1"/>
    </xf>
    <xf numFmtId="0" fontId="0" fillId="0" borderId="0" xfId="0" applyAlignment="1">
      <alignment horizontal="center" vertical="center"/>
    </xf>
    <xf numFmtId="0" fontId="11" fillId="0" borderId="9" xfId="0" applyFont="1" applyBorder="1" applyAlignment="1">
      <alignment vertical="center" wrapText="1"/>
    </xf>
    <xf numFmtId="0" fontId="0" fillId="0" borderId="10" xfId="0" applyBorder="1"/>
    <xf numFmtId="0" fontId="0" fillId="9" borderId="9" xfId="0" applyFill="1" applyBorder="1"/>
    <xf numFmtId="0" fontId="0" fillId="9" borderId="10" xfId="0" applyFill="1" applyBorder="1"/>
    <xf numFmtId="0" fontId="0" fillId="9" borderId="9" xfId="0" applyFill="1" applyBorder="1" applyAlignment="1">
      <alignment horizontal="center"/>
    </xf>
    <xf numFmtId="0" fontId="0" fillId="9" borderId="10" xfId="0" applyFill="1" applyBorder="1" applyAlignment="1">
      <alignment horizontal="center"/>
    </xf>
    <xf numFmtId="0" fontId="2" fillId="0" borderId="0" xfId="0" applyFont="1" applyAlignment="1">
      <alignment vertical="center"/>
    </xf>
    <xf numFmtId="0" fontId="14" fillId="2" borderId="1" xfId="0" applyFont="1" applyFill="1" applyBorder="1" applyAlignment="1">
      <alignment horizontal="center" vertical="center" wrapText="1"/>
    </xf>
    <xf numFmtId="0" fontId="14" fillId="0" borderId="0" xfId="0" applyFont="1" applyAlignment="1">
      <alignment vertical="center"/>
    </xf>
    <xf numFmtId="0" fontId="15" fillId="0" borderId="0" xfId="0" applyFont="1"/>
    <xf numFmtId="0" fontId="0" fillId="2" borderId="1" xfId="0"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0" fillId="2" borderId="0" xfId="0" applyFont="1" applyFill="1" applyAlignment="1">
      <alignment vertical="center"/>
    </xf>
    <xf numFmtId="0" fontId="3" fillId="0" borderId="0" xfId="0" applyFont="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10" borderId="1" xfId="0" applyFill="1" applyBorder="1" applyAlignment="1">
      <alignment horizontal="center" vertical="center"/>
    </xf>
    <xf numFmtId="0" fontId="0" fillId="5" borderId="9" xfId="0" applyFill="1" applyBorder="1" applyAlignment="1">
      <alignment horizontal="center" vertical="center"/>
    </xf>
    <xf numFmtId="0" fontId="11" fillId="5" borderId="9"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5" borderId="9" xfId="0" applyFont="1" applyFill="1" applyBorder="1" applyAlignment="1">
      <alignment horizontal="center" vertical="center"/>
    </xf>
    <xf numFmtId="0" fontId="0" fillId="9" borderId="9" xfId="0" applyFill="1" applyBorder="1" applyAlignment="1">
      <alignment horizontal="center" vertical="center"/>
    </xf>
    <xf numFmtId="0" fontId="11" fillId="9" borderId="9"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1" fillId="9" borderId="9" xfId="0" applyFont="1" applyFill="1" applyBorder="1" applyAlignment="1">
      <alignment horizontal="center" vertical="center"/>
    </xf>
    <xf numFmtId="0" fontId="2" fillId="4" borderId="16" xfId="0" applyFont="1" applyFill="1" applyBorder="1" applyAlignment="1">
      <alignment vertical="center"/>
    </xf>
    <xf numFmtId="0" fontId="2" fillId="4" borderId="0" xfId="0" applyFont="1" applyFill="1" applyAlignment="1">
      <alignment vertical="center"/>
    </xf>
    <xf numFmtId="0" fontId="14"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4" fillId="11" borderId="1" xfId="0" applyFont="1" applyFill="1" applyBorder="1" applyAlignment="1">
      <alignment horizontal="center" vertical="center"/>
    </xf>
    <xf numFmtId="0" fontId="14" fillId="11" borderId="1" xfId="0" applyFont="1" applyFill="1" applyBorder="1" applyAlignment="1">
      <alignment vertical="center"/>
    </xf>
    <xf numFmtId="0" fontId="10" fillId="11" borderId="1" xfId="0" applyFont="1" applyFill="1" applyBorder="1" applyAlignment="1">
      <alignment vertical="center" wrapText="1"/>
    </xf>
    <xf numFmtId="0" fontId="0" fillId="0" borderId="9" xfId="0" applyBorder="1" applyAlignment="1">
      <alignment vertical="center"/>
    </xf>
    <xf numFmtId="0" fontId="11" fillId="0" borderId="9" xfId="0" applyFont="1" applyBorder="1" applyAlignment="1">
      <alignment horizontal="center" vertical="center" textRotation="90" wrapText="1"/>
    </xf>
    <xf numFmtId="0" fontId="0" fillId="0" borderId="9" xfId="0" applyBorder="1" applyAlignment="1">
      <alignment vertical="center" textRotation="90" wrapText="1"/>
    </xf>
    <xf numFmtId="0" fontId="11" fillId="0" borderId="10" xfId="0" applyFont="1" applyBorder="1" applyAlignment="1">
      <alignment vertical="center" wrapText="1"/>
    </xf>
    <xf numFmtId="0" fontId="3" fillId="2" borderId="2" xfId="0" applyFont="1" applyFill="1" applyBorder="1" applyAlignment="1">
      <alignment horizontal="center" vertical="center" wrapText="1"/>
    </xf>
    <xf numFmtId="0" fontId="11" fillId="0" borderId="9" xfId="0" applyFont="1" applyBorder="1" applyAlignment="1">
      <alignment horizontal="center" vertical="center" textRotation="90"/>
    </xf>
    <xf numFmtId="0" fontId="3" fillId="2" borderId="2" xfId="0" applyFont="1" applyFill="1" applyBorder="1" applyAlignment="1">
      <alignment vertical="center" wrapText="1"/>
    </xf>
    <xf numFmtId="0" fontId="1" fillId="2" borderId="1" xfId="0" applyFont="1" applyFill="1" applyBorder="1" applyAlignment="1">
      <alignment vertical="center" wrapText="1"/>
    </xf>
    <xf numFmtId="0" fontId="13" fillId="3" borderId="1" xfId="0" applyFont="1" applyFill="1" applyBorder="1" applyAlignment="1">
      <alignment vertical="center" wrapText="1"/>
    </xf>
    <xf numFmtId="0" fontId="0" fillId="0" borderId="8" xfId="0"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9" xfId="0" applyFont="1" applyBorder="1" applyAlignment="1">
      <alignment vertical="center" textRotation="90" wrapText="1"/>
    </xf>
    <xf numFmtId="0" fontId="11" fillId="0" borderId="10" xfId="0" applyFont="1" applyBorder="1" applyAlignment="1">
      <alignment vertical="center" textRotation="90" wrapText="1"/>
    </xf>
    <xf numFmtId="0" fontId="15" fillId="0" borderId="9" xfId="0" applyFont="1" applyBorder="1" applyAlignment="1">
      <alignment horizontal="center" vertical="center" textRotation="90"/>
    </xf>
    <xf numFmtId="0" fontId="0" fillId="0" borderId="9" xfId="0" applyBorder="1" applyAlignment="1">
      <alignment wrapText="1"/>
    </xf>
    <xf numFmtId="0" fontId="0" fillId="0" borderId="0" xfId="0" applyAlignment="1">
      <alignment vertical="top" wrapText="1"/>
    </xf>
    <xf numFmtId="0" fontId="1" fillId="11" borderId="1" xfId="0" applyFont="1" applyFill="1" applyBorder="1" applyAlignment="1">
      <alignment horizontal="center" vertical="center" wrapText="1"/>
    </xf>
    <xf numFmtId="0" fontId="17" fillId="0" borderId="0" xfId="0" applyFont="1"/>
    <xf numFmtId="0" fontId="0" fillId="0" borderId="9" xfId="0" applyBorder="1" applyAlignment="1">
      <alignment horizontal="center" vertical="center"/>
    </xf>
    <xf numFmtId="0" fontId="18" fillId="0" borderId="0" xfId="0" applyFont="1" applyAlignment="1">
      <alignment horizontal="center" vertical="center" wrapText="1"/>
    </xf>
    <xf numFmtId="0" fontId="19" fillId="0" borderId="1" xfId="1" applyBorder="1" applyAlignment="1">
      <alignment horizontal="center" vertical="center"/>
    </xf>
    <xf numFmtId="0" fontId="19" fillId="0" borderId="1" xfId="1" applyBorder="1" applyAlignment="1">
      <alignment horizontal="center" vertical="center" wrapText="1"/>
    </xf>
    <xf numFmtId="14" fontId="0" fillId="0" borderId="1" xfId="0" applyNumberFormat="1" applyBorder="1" applyAlignment="1">
      <alignment horizontal="center" vertical="center"/>
    </xf>
    <xf numFmtId="0" fontId="19" fillId="6" borderId="1" xfId="1" applyFill="1" applyBorder="1" applyAlignment="1">
      <alignment vertical="center" wrapText="1"/>
    </xf>
    <xf numFmtId="0" fontId="0" fillId="2" borderId="1" xfId="0" applyFill="1" applyBorder="1" applyAlignment="1">
      <alignment horizontal="center" vertical="center"/>
    </xf>
    <xf numFmtId="0" fontId="28" fillId="0" borderId="1" xfId="0" applyFont="1" applyBorder="1" applyAlignment="1">
      <alignment vertical="center" wrapText="1"/>
    </xf>
    <xf numFmtId="0" fontId="23" fillId="0" borderId="1" xfId="0" applyFont="1" applyBorder="1" applyAlignment="1">
      <alignment vertical="center" wrapText="1"/>
    </xf>
    <xf numFmtId="0" fontId="23" fillId="0" borderId="0" xfId="0" applyFont="1" applyAlignment="1">
      <alignment vertical="center" wrapText="1"/>
    </xf>
    <xf numFmtId="0" fontId="23" fillId="6" borderId="1" xfId="0" applyFont="1" applyFill="1" applyBorder="1" applyAlignment="1">
      <alignment vertical="center" wrapText="1"/>
    </xf>
    <xf numFmtId="0" fontId="1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0" fillId="6" borderId="1" xfId="1" applyFont="1" applyFill="1" applyBorder="1" applyAlignment="1">
      <alignment vertical="center" wrapText="1"/>
    </xf>
    <xf numFmtId="0" fontId="22" fillId="0" borderId="1" xfId="0" applyFont="1" applyBorder="1" applyAlignment="1">
      <alignment horizontal="center" vertical="center"/>
    </xf>
    <xf numFmtId="0" fontId="31" fillId="0" borderId="1" xfId="0" applyFont="1" applyBorder="1" applyAlignment="1">
      <alignment horizontal="center" vertical="center"/>
    </xf>
    <xf numFmtId="0" fontId="19" fillId="0" borderId="17" xfId="1" applyBorder="1" applyAlignment="1">
      <alignment horizontal="center" vertical="center"/>
    </xf>
    <xf numFmtId="0" fontId="32" fillId="0" borderId="1" xfId="0" applyFont="1" applyBorder="1" applyAlignment="1">
      <alignment horizontal="center"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23"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8" borderId="1" xfId="0" applyFill="1" applyBorder="1" applyAlignment="1">
      <alignment horizontal="center" vertical="center" wrapText="1"/>
    </xf>
    <xf numFmtId="0" fontId="23"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0" fillId="0" borderId="6" xfId="0" applyBorder="1"/>
    <xf numFmtId="0" fontId="30" fillId="0" borderId="1" xfId="1" applyFont="1" applyBorder="1" applyAlignment="1">
      <alignment horizontal="center" vertical="center" wrapText="1"/>
    </xf>
    <xf numFmtId="0" fontId="35" fillId="0" borderId="0" xfId="0" applyFont="1" applyAlignment="1">
      <alignment horizontal="left" vertical="top" wrapText="1"/>
    </xf>
    <xf numFmtId="0" fontId="20" fillId="0" borderId="1" xfId="0" applyFont="1" applyBorder="1" applyAlignment="1">
      <alignment horizontal="left" vertical="top" wrapText="1"/>
    </xf>
    <xf numFmtId="0" fontId="35" fillId="0" borderId="1" xfId="0" applyFont="1" applyBorder="1" applyAlignment="1">
      <alignment horizontal="left" vertical="top" wrapText="1"/>
    </xf>
    <xf numFmtId="49" fontId="35" fillId="0" borderId="1" xfId="0" applyNumberFormat="1" applyFont="1" applyBorder="1" applyAlignment="1">
      <alignment horizontal="left" vertical="top" wrapText="1"/>
    </xf>
    <xf numFmtId="0" fontId="23" fillId="0" borderId="1" xfId="0" applyFont="1" applyBorder="1" applyAlignment="1">
      <alignment horizontal="left" vertical="top" wrapText="1"/>
    </xf>
    <xf numFmtId="0" fontId="36" fillId="0" borderId="1" xfId="1" applyFont="1" applyBorder="1" applyAlignment="1">
      <alignment horizontal="left" vertical="top" wrapText="1"/>
    </xf>
    <xf numFmtId="0" fontId="23" fillId="0" borderId="0" xfId="0" applyFont="1" applyAlignment="1">
      <alignment horizontal="left" vertical="top" wrapText="1"/>
    </xf>
    <xf numFmtId="49" fontId="23" fillId="0" borderId="1" xfId="0" applyNumberFormat="1" applyFont="1" applyBorder="1" applyAlignment="1">
      <alignment horizontal="left" vertical="top" wrapText="1"/>
    </xf>
    <xf numFmtId="0" fontId="23" fillId="0" borderId="1" xfId="0" applyFont="1" applyBorder="1" applyAlignment="1">
      <alignment horizontal="left" vertical="top"/>
    </xf>
    <xf numFmtId="0" fontId="23" fillId="0" borderId="0" xfId="0" applyFont="1"/>
    <xf numFmtId="0" fontId="18" fillId="0" borderId="0" xfId="0" applyFont="1" applyAlignment="1">
      <alignment horizontal="left" vertical="top" wrapText="1"/>
    </xf>
    <xf numFmtId="0" fontId="0" fillId="0" borderId="1" xfId="0" applyBorder="1" applyAlignment="1">
      <alignment horizontal="left" vertical="top" wrapText="1"/>
    </xf>
    <xf numFmtId="0" fontId="19" fillId="0" borderId="1" xfId="1" applyBorder="1" applyAlignment="1">
      <alignment horizontal="left" vertical="top" wrapText="1"/>
    </xf>
    <xf numFmtId="49" fontId="0" fillId="0" borderId="1" xfId="0" applyNumberFormat="1" applyBorder="1" applyAlignment="1">
      <alignment horizontal="left" vertical="top" wrapText="1"/>
    </xf>
    <xf numFmtId="0" fontId="19" fillId="0" borderId="0" xfId="1" applyAlignment="1">
      <alignment horizontal="left" vertical="top" wrapText="1"/>
    </xf>
    <xf numFmtId="0" fontId="29" fillId="0" borderId="0" xfId="0" applyFont="1" applyAlignment="1">
      <alignment horizontal="left" vertical="top" wrapText="1"/>
    </xf>
    <xf numFmtId="0" fontId="39" fillId="0" borderId="1" xfId="0" applyFont="1" applyBorder="1" applyAlignment="1">
      <alignment horizontal="left" vertical="top" wrapText="1"/>
    </xf>
    <xf numFmtId="0" fontId="38" fillId="0" borderId="1" xfId="0" applyFont="1" applyBorder="1" applyAlignment="1">
      <alignment horizontal="left" vertical="top" wrapText="1"/>
    </xf>
    <xf numFmtId="0" fontId="37" fillId="0" borderId="14" xfId="0" applyFont="1" applyBorder="1" applyAlignment="1">
      <alignment horizontal="left" vertical="top" wrapText="1" inden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19" fillId="0" borderId="5" xfId="1" applyBorder="1" applyAlignment="1">
      <alignment horizontal="left" vertical="top" wrapText="1"/>
    </xf>
    <xf numFmtId="0" fontId="23" fillId="0" borderId="6" xfId="0" applyFont="1" applyBorder="1" applyAlignment="1">
      <alignment horizontal="left" vertical="top" wrapText="1"/>
    </xf>
    <xf numFmtId="0" fontId="40" fillId="0" borderId="1" xfId="0" applyFont="1" applyBorder="1" applyAlignment="1">
      <alignment horizontal="left" vertical="top" wrapText="1"/>
    </xf>
    <xf numFmtId="0" fontId="19" fillId="0" borderId="1" xfId="1" applyBorder="1"/>
    <xf numFmtId="0" fontId="29" fillId="0" borderId="1" xfId="0" applyFont="1" applyBorder="1" applyAlignment="1">
      <alignment horizontal="left" vertical="top" wrapText="1"/>
    </xf>
    <xf numFmtId="0" fontId="29" fillId="0" borderId="6" xfId="0" applyFont="1" applyBorder="1" applyAlignment="1">
      <alignment horizontal="left" vertical="top" wrapText="1"/>
    </xf>
    <xf numFmtId="0" fontId="18" fillId="0" borderId="1" xfId="0" applyFont="1" applyBorder="1" applyAlignment="1">
      <alignment horizontal="left" vertical="top" wrapText="1"/>
    </xf>
    <xf numFmtId="0" fontId="0" fillId="10" borderId="1" xfId="0" applyFill="1" applyBorder="1" applyAlignment="1">
      <alignment horizontal="center"/>
    </xf>
    <xf numFmtId="49" fontId="23" fillId="10" borderId="1" xfId="0" applyNumberFormat="1" applyFont="1" applyFill="1" applyBorder="1" applyAlignment="1">
      <alignment horizontal="left" vertical="top" wrapText="1"/>
    </xf>
    <xf numFmtId="0" fontId="23" fillId="10" borderId="1" xfId="0" applyFont="1" applyFill="1" applyBorder="1" applyAlignment="1">
      <alignment horizontal="left" vertical="top" wrapText="1"/>
    </xf>
    <xf numFmtId="0" fontId="23" fillId="10" borderId="14" xfId="0" applyFont="1" applyFill="1" applyBorder="1" applyAlignment="1">
      <alignment horizontal="left" vertical="top" wrapText="1"/>
    </xf>
    <xf numFmtId="0" fontId="19" fillId="10" borderId="1" xfId="1" applyFill="1" applyBorder="1" applyAlignment="1">
      <alignment horizontal="left" vertical="top" wrapText="1"/>
    </xf>
    <xf numFmtId="0" fontId="23" fillId="10" borderId="4" xfId="0" applyFont="1" applyFill="1" applyBorder="1" applyAlignment="1">
      <alignment horizontal="left" vertical="top" wrapText="1"/>
    </xf>
    <xf numFmtId="0" fontId="23" fillId="10" borderId="0" xfId="0" applyFont="1" applyFill="1" applyAlignment="1">
      <alignment horizontal="left" vertical="top" wrapText="1"/>
    </xf>
    <xf numFmtId="0" fontId="0" fillId="10" borderId="0" xfId="0" applyFill="1"/>
    <xf numFmtId="0" fontId="29" fillId="10" borderId="6" xfId="0" applyFont="1" applyFill="1" applyBorder="1" applyAlignment="1">
      <alignment horizontal="left" vertical="top" wrapText="1"/>
    </xf>
    <xf numFmtId="0" fontId="29" fillId="10" borderId="0" xfId="0" applyFont="1" applyFill="1" applyAlignment="1">
      <alignment horizontal="left" vertical="top" wrapText="1"/>
    </xf>
    <xf numFmtId="0" fontId="23" fillId="10" borderId="2" xfId="0" applyFont="1" applyFill="1" applyBorder="1" applyAlignment="1">
      <alignment horizontal="left" vertical="top" wrapText="1"/>
    </xf>
    <xf numFmtId="0" fontId="29" fillId="10" borderId="0" xfId="0" applyFont="1" applyFill="1" applyBorder="1" applyAlignment="1">
      <alignment horizontal="left" vertical="top" wrapText="1"/>
    </xf>
    <xf numFmtId="0" fontId="19" fillId="10" borderId="6" xfId="1" applyFill="1" applyBorder="1"/>
    <xf numFmtId="0" fontId="20" fillId="10" borderId="0" xfId="0" applyFont="1" applyFill="1" applyBorder="1" applyAlignment="1">
      <alignment horizontal="left" vertical="top" wrapText="1"/>
    </xf>
    <xf numFmtId="0" fontId="23" fillId="10" borderId="1" xfId="0" applyFont="1" applyFill="1" applyBorder="1" applyAlignment="1">
      <alignment horizontal="left" vertical="top"/>
    </xf>
    <xf numFmtId="0" fontId="1" fillId="10" borderId="0" xfId="1" applyFont="1" applyFill="1" applyAlignment="1">
      <alignment horizontal="left" vertical="top" wrapText="1"/>
    </xf>
    <xf numFmtId="0" fontId="37" fillId="10" borderId="0" xfId="0" applyFont="1" applyFill="1" applyAlignment="1">
      <alignment horizontal="left" vertical="top" wrapText="1"/>
    </xf>
    <xf numFmtId="0" fontId="23" fillId="10" borderId="0" xfId="0" applyFont="1" applyFill="1" applyBorder="1" applyAlignment="1">
      <alignment horizontal="left" vertical="top" wrapText="1"/>
    </xf>
    <xf numFmtId="0" fontId="35" fillId="10" borderId="1" xfId="0" applyFont="1" applyFill="1" applyBorder="1" applyAlignment="1">
      <alignment horizontal="left" vertical="top" wrapText="1"/>
    </xf>
    <xf numFmtId="49" fontId="35" fillId="10" borderId="1" xfId="0" applyNumberFormat="1" applyFont="1" applyFill="1" applyBorder="1" applyAlignment="1">
      <alignment horizontal="left" vertical="top" wrapText="1"/>
    </xf>
    <xf numFmtId="0" fontId="29" fillId="10" borderId="1" xfId="0" applyFont="1" applyFill="1" applyBorder="1" applyAlignment="1">
      <alignment horizontal="left" vertical="top" wrapText="1"/>
    </xf>
    <xf numFmtId="0" fontId="23" fillId="10" borderId="6" xfId="0" applyFont="1" applyFill="1" applyBorder="1" applyAlignment="1">
      <alignment horizontal="left" vertical="top" wrapText="1"/>
    </xf>
    <xf numFmtId="0" fontId="40" fillId="10" borderId="0" xfId="0" applyFont="1" applyFill="1" applyAlignment="1">
      <alignment horizontal="left" vertical="top" wrapText="1"/>
    </xf>
    <xf numFmtId="0" fontId="1" fillId="0" borderId="1" xfId="1" applyFont="1" applyBorder="1" applyAlignment="1">
      <alignment horizontal="left" vertical="top" wrapText="1"/>
    </xf>
    <xf numFmtId="0" fontId="37" fillId="0" borderId="1" xfId="0" applyFont="1" applyBorder="1" applyAlignment="1">
      <alignment horizontal="left" vertical="top" wrapText="1"/>
    </xf>
    <xf numFmtId="49" fontId="0" fillId="10" borderId="1" xfId="0" applyNumberFormat="1" applyFill="1" applyBorder="1" applyAlignment="1">
      <alignment horizontal="left" vertical="top" wrapText="1"/>
    </xf>
    <xf numFmtId="0" fontId="0" fillId="10" borderId="1" xfId="0" applyFill="1" applyBorder="1" applyAlignment="1">
      <alignment horizontal="left" vertical="top" wrapText="1"/>
    </xf>
    <xf numFmtId="0" fontId="41" fillId="0" borderId="1" xfId="0" applyFont="1" applyBorder="1" applyAlignment="1">
      <alignment horizontal="left" vertical="top" wrapText="1"/>
    </xf>
    <xf numFmtId="0" fontId="18" fillId="10" borderId="1" xfId="0" applyFont="1" applyFill="1" applyBorder="1" applyAlignment="1">
      <alignment horizontal="left" vertical="top" wrapText="1"/>
    </xf>
    <xf numFmtId="0" fontId="41" fillId="0" borderId="1" xfId="0" applyFont="1" applyBorder="1" applyAlignment="1">
      <alignment horizontal="justify" vertical="center"/>
    </xf>
    <xf numFmtId="0" fontId="38" fillId="0" borderId="0" xfId="0" applyFont="1" applyAlignment="1">
      <alignment horizontal="left" vertical="top" wrapText="1" indent="1"/>
    </xf>
    <xf numFmtId="0" fontId="38" fillId="0" borderId="0" xfId="0" applyFont="1" applyAlignment="1">
      <alignment horizontal="left" vertical="top" wrapText="1"/>
    </xf>
    <xf numFmtId="0" fontId="42" fillId="0" borderId="1" xfId="0" applyFont="1" applyBorder="1" applyAlignment="1">
      <alignment horizontal="left" vertical="top" wrapText="1"/>
    </xf>
    <xf numFmtId="0" fontId="41" fillId="10" borderId="1" xfId="0" applyFont="1" applyFill="1" applyBorder="1" applyAlignment="1">
      <alignment horizontal="justify" vertical="center"/>
    </xf>
    <xf numFmtId="49" fontId="37" fillId="0" borderId="1" xfId="0" applyNumberFormat="1" applyFont="1" applyBorder="1" applyAlignment="1">
      <alignment horizontal="left" vertical="top" wrapText="1"/>
    </xf>
    <xf numFmtId="0" fontId="0" fillId="0" borderId="0" xfId="0" applyAlignment="1">
      <alignment horizontal="left" vertical="top" wrapText="1"/>
    </xf>
    <xf numFmtId="0" fontId="43" fillId="0" borderId="1" xfId="0" applyFont="1" applyBorder="1" applyAlignment="1">
      <alignment horizontal="justify" vertical="center"/>
    </xf>
    <xf numFmtId="0" fontId="23" fillId="0" borderId="1" xfId="0" applyFont="1" applyBorder="1" applyAlignment="1">
      <alignment horizontal="justify" vertical="center"/>
    </xf>
    <xf numFmtId="0" fontId="37" fillId="0" borderId="0" xfId="0" applyFont="1" applyAlignment="1">
      <alignment horizontal="left" vertical="top" wrapText="1"/>
    </xf>
    <xf numFmtId="49" fontId="37" fillId="10" borderId="1" xfId="0" applyNumberFormat="1" applyFont="1" applyFill="1" applyBorder="1" applyAlignment="1">
      <alignment horizontal="left" vertical="top" wrapText="1"/>
    </xf>
    <xf numFmtId="0" fontId="37" fillId="10" borderId="1" xfId="0" applyFont="1" applyFill="1" applyBorder="1" applyAlignment="1">
      <alignment horizontal="left" vertical="top" wrapText="1"/>
    </xf>
    <xf numFmtId="0" fontId="18" fillId="10" borderId="0" xfId="0" applyFont="1" applyFill="1" applyAlignment="1">
      <alignment horizontal="left" vertical="top" wrapText="1"/>
    </xf>
    <xf numFmtId="0" fontId="43" fillId="10" borderId="1" xfId="0" applyFont="1" applyFill="1" applyBorder="1" applyAlignment="1">
      <alignment horizontal="justify" vertical="center"/>
    </xf>
    <xf numFmtId="49" fontId="20" fillId="0" borderId="4"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0" fontId="44" fillId="0" borderId="1" xfId="0" applyFont="1" applyBorder="1" applyAlignment="1">
      <alignment horizontal="left" vertical="top" wrapText="1"/>
    </xf>
    <xf numFmtId="0" fontId="20" fillId="0" borderId="0" xfId="0" applyFont="1" applyAlignment="1">
      <alignment horizontal="left" vertical="top" wrapText="1"/>
    </xf>
    <xf numFmtId="49" fontId="44" fillId="0" borderId="1" xfId="0" applyNumberFormat="1" applyFont="1" applyBorder="1" applyAlignment="1">
      <alignment horizontal="left" vertical="top" wrapText="1"/>
    </xf>
    <xf numFmtId="0" fontId="44" fillId="0" borderId="5" xfId="0" applyFont="1" applyBorder="1" applyAlignment="1">
      <alignment horizontal="left" vertical="top" wrapText="1"/>
    </xf>
    <xf numFmtId="0" fontId="0" fillId="0" borderId="1" xfId="0" applyBorder="1" applyAlignment="1">
      <alignment vertical="top" wrapText="1"/>
    </xf>
    <xf numFmtId="49" fontId="44" fillId="0" borderId="5" xfId="0" applyNumberFormat="1" applyFont="1" applyBorder="1" applyAlignment="1">
      <alignment horizontal="left" vertical="top" wrapText="1"/>
    </xf>
    <xf numFmtId="0" fontId="23" fillId="10" borderId="1" xfId="0" applyFont="1" applyFill="1" applyBorder="1" applyAlignment="1">
      <alignment horizontal="justify" vertical="center"/>
    </xf>
    <xf numFmtId="14" fontId="23" fillId="0" borderId="1" xfId="0" applyNumberFormat="1" applyFont="1" applyBorder="1" applyAlignment="1">
      <alignment horizontal="left" vertical="top" wrapText="1"/>
    </xf>
    <xf numFmtId="14" fontId="23" fillId="10" borderId="1" xfId="0" applyNumberFormat="1" applyFont="1" applyFill="1" applyBorder="1" applyAlignment="1">
      <alignment horizontal="left" vertical="top" wrapText="1"/>
    </xf>
    <xf numFmtId="0" fontId="44" fillId="10" borderId="1" xfId="0" applyFont="1" applyFill="1" applyBorder="1" applyAlignment="1">
      <alignment horizontal="left" vertical="top" wrapText="1"/>
    </xf>
    <xf numFmtId="49" fontId="44" fillId="10" borderId="1" xfId="0" applyNumberFormat="1" applyFont="1" applyFill="1" applyBorder="1" applyAlignment="1">
      <alignment horizontal="left" vertical="top" wrapText="1"/>
    </xf>
    <xf numFmtId="0" fontId="23" fillId="10" borderId="0" xfId="0" applyFont="1" applyFill="1"/>
    <xf numFmtId="0" fontId="45" fillId="0" borderId="0" xfId="0" applyFont="1" applyAlignment="1">
      <alignment horizontal="left" vertical="top" wrapText="1"/>
    </xf>
    <xf numFmtId="0" fontId="44" fillId="0" borderId="1" xfId="0" quotePrefix="1" applyFont="1" applyBorder="1" applyAlignment="1">
      <alignment horizontal="left" vertical="top" wrapText="1"/>
    </xf>
    <xf numFmtId="49" fontId="44" fillId="0" borderId="1" xfId="0" applyNumberFormat="1" applyFont="1" applyBorder="1" applyAlignment="1">
      <alignment horizontal="left" vertical="top"/>
    </xf>
    <xf numFmtId="0" fontId="18" fillId="0" borderId="1" xfId="0" applyFont="1" applyBorder="1" applyAlignment="1">
      <alignment horizontal="left" vertical="top" wrapText="1" indent="1"/>
    </xf>
    <xf numFmtId="0" fontId="18" fillId="0" borderId="1" xfId="0" applyFont="1" applyBorder="1" applyAlignment="1">
      <alignment vertical="top" wrapText="1"/>
    </xf>
    <xf numFmtId="0" fontId="18" fillId="0" borderId="1" xfId="0" applyFont="1" applyBorder="1" applyAlignment="1">
      <alignment vertical="top"/>
    </xf>
    <xf numFmtId="0" fontId="18" fillId="0" borderId="1" xfId="0" applyFont="1" applyBorder="1"/>
    <xf numFmtId="0" fontId="18" fillId="0" borderId="1" xfId="0" applyFont="1" applyBorder="1" applyAlignment="1">
      <alignment horizontal="center" vertical="top" wrapText="1"/>
    </xf>
    <xf numFmtId="14" fontId="18" fillId="0" borderId="1" xfId="0" applyNumberFormat="1" applyFont="1" applyBorder="1" applyAlignment="1">
      <alignment horizontal="left" vertical="top"/>
    </xf>
    <xf numFmtId="0" fontId="18" fillId="0" borderId="1" xfId="0" applyFont="1" applyBorder="1" applyAlignment="1">
      <alignment horizontal="left"/>
    </xf>
    <xf numFmtId="0" fontId="46" fillId="0" borderId="1" xfId="1" applyFont="1" applyBorder="1" applyAlignment="1">
      <alignment horizontal="left" vertical="top" wrapText="1" indent="1"/>
    </xf>
    <xf numFmtId="0" fontId="46" fillId="0" borderId="1" xfId="1" applyFont="1" applyBorder="1" applyAlignment="1">
      <alignment vertical="top" wrapText="1"/>
    </xf>
    <xf numFmtId="0" fontId="46" fillId="0" borderId="0" xfId="1" applyFont="1" applyAlignment="1">
      <alignment horizontal="left" vertical="top" wrapText="1" indent="1"/>
    </xf>
    <xf numFmtId="0" fontId="18" fillId="0" borderId="1" xfId="0" quotePrefix="1" applyFont="1" applyBorder="1" applyAlignment="1">
      <alignment vertical="top" wrapText="1"/>
    </xf>
    <xf numFmtId="0" fontId="18" fillId="0" borderId="1" xfId="0" applyFont="1" applyBorder="1" applyAlignment="1">
      <alignment horizontal="center" vertical="top"/>
    </xf>
    <xf numFmtId="0" fontId="47" fillId="0" borderId="1" xfId="0" applyFont="1" applyBorder="1" applyAlignment="1">
      <alignment vertical="top" wrapText="1"/>
    </xf>
    <xf numFmtId="0" fontId="29" fillId="0" borderId="1" xfId="0" applyFont="1" applyBorder="1" applyAlignment="1">
      <alignment vertical="top" wrapText="1"/>
    </xf>
    <xf numFmtId="0" fontId="47" fillId="0" borderId="0" xfId="0" applyFont="1" applyAlignment="1">
      <alignment vertical="top" wrapText="1"/>
    </xf>
    <xf numFmtId="0" fontId="29" fillId="0" borderId="0" xfId="0" applyFont="1" applyAlignment="1">
      <alignment vertical="top" wrapText="1"/>
    </xf>
    <xf numFmtId="0" fontId="49" fillId="0" borderId="1" xfId="0" applyFont="1" applyBorder="1" applyAlignment="1">
      <alignment vertical="top" wrapText="1"/>
    </xf>
    <xf numFmtId="0" fontId="18" fillId="0" borderId="1" xfId="0" applyFont="1" applyBorder="1" applyAlignment="1">
      <alignment horizontal="left" vertical="top"/>
    </xf>
    <xf numFmtId="0" fontId="44" fillId="10" borderId="1" xfId="0" quotePrefix="1" applyFont="1" applyFill="1" applyBorder="1" applyAlignment="1">
      <alignment horizontal="left" vertical="top" wrapText="1"/>
    </xf>
    <xf numFmtId="49" fontId="44" fillId="10" borderId="1" xfId="0" applyNumberFormat="1" applyFont="1" applyFill="1" applyBorder="1" applyAlignment="1">
      <alignment horizontal="left" vertical="top"/>
    </xf>
    <xf numFmtId="0" fontId="18" fillId="10" borderId="1" xfId="0" applyFont="1" applyFill="1" applyBorder="1" applyAlignment="1">
      <alignment vertical="top" wrapText="1"/>
    </xf>
    <xf numFmtId="0" fontId="18" fillId="10" borderId="1" xfId="0" applyFont="1" applyFill="1" applyBorder="1" applyAlignment="1">
      <alignment horizontal="center" vertical="top" wrapText="1"/>
    </xf>
    <xf numFmtId="0" fontId="49" fillId="10" borderId="1" xfId="0" applyFont="1" applyFill="1" applyBorder="1" applyAlignment="1">
      <alignment vertical="top" wrapText="1"/>
    </xf>
    <xf numFmtId="49" fontId="18" fillId="0" borderId="1" xfId="0" applyNumberFormat="1" applyFont="1" applyBorder="1" applyAlignment="1">
      <alignment horizontal="left" vertical="top" wrapText="1"/>
    </xf>
    <xf numFmtId="0" fontId="18" fillId="0" borderId="1" xfId="0" quotePrefix="1" applyFont="1" applyBorder="1" applyAlignment="1">
      <alignment horizontal="left" vertical="top" wrapText="1"/>
    </xf>
    <xf numFmtId="0" fontId="47" fillId="0" borderId="1" xfId="0" applyFont="1" applyBorder="1" applyAlignment="1">
      <alignment horizontal="left" vertical="top" wrapText="1"/>
    </xf>
    <xf numFmtId="0" fontId="47" fillId="0" borderId="0" xfId="0" applyFont="1" applyAlignment="1">
      <alignment horizontal="left" vertical="top" wrapText="1"/>
    </xf>
    <xf numFmtId="0" fontId="46" fillId="0" borderId="1"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vertical="top" wrapText="1"/>
    </xf>
    <xf numFmtId="0" fontId="46" fillId="0" borderId="5" xfId="1" applyFont="1" applyBorder="1" applyAlignment="1">
      <alignment horizontal="left" vertical="top" wrapText="1"/>
    </xf>
    <xf numFmtId="0" fontId="49" fillId="0" borderId="1" xfId="0" applyFont="1" applyBorder="1" applyAlignment="1">
      <alignment horizontal="left" vertical="top" wrapText="1"/>
    </xf>
    <xf numFmtId="0" fontId="18" fillId="10" borderId="1" xfId="0" quotePrefix="1" applyFont="1" applyFill="1" applyBorder="1" applyAlignment="1">
      <alignment horizontal="left" vertical="top" wrapText="1"/>
    </xf>
    <xf numFmtId="0" fontId="18" fillId="10" borderId="1" xfId="0" applyFont="1" applyFill="1" applyBorder="1" applyAlignment="1">
      <alignment horizontal="left" wrapText="1"/>
    </xf>
    <xf numFmtId="0" fontId="49" fillId="10" borderId="1" xfId="0" applyFont="1" applyFill="1" applyBorder="1" applyAlignment="1">
      <alignment horizontal="left" vertical="top" wrapText="1"/>
    </xf>
    <xf numFmtId="49" fontId="18" fillId="10" borderId="1" xfId="0" applyNumberFormat="1" applyFont="1" applyFill="1" applyBorder="1" applyAlignment="1">
      <alignment horizontal="left" vertical="top" wrapText="1"/>
    </xf>
    <xf numFmtId="0" fontId="41" fillId="10" borderId="0" xfId="0" applyFont="1" applyFill="1" applyAlignment="1">
      <alignment horizontal="left" vertical="top" wrapText="1"/>
    </xf>
    <xf numFmtId="14" fontId="37" fillId="0" borderId="1" xfId="0" applyNumberFormat="1" applyFont="1" applyBorder="1" applyAlignment="1">
      <alignment horizontal="left" vertical="top" wrapText="1"/>
    </xf>
    <xf numFmtId="49" fontId="37" fillId="0" borderId="1" xfId="0" applyNumberFormat="1" applyFont="1" applyBorder="1" applyAlignment="1">
      <alignment vertical="top" wrapText="1"/>
    </xf>
    <xf numFmtId="0" fontId="37" fillId="0" borderId="1" xfId="0" applyFont="1" applyBorder="1" applyAlignment="1">
      <alignment vertical="top" wrapText="1"/>
    </xf>
    <xf numFmtId="49" fontId="18" fillId="0" borderId="1" xfId="0" applyNumberFormat="1" applyFont="1" applyBorder="1" applyAlignment="1">
      <alignment vertical="top" wrapText="1"/>
    </xf>
    <xf numFmtId="0" fontId="29" fillId="0" borderId="1" xfId="0" quotePrefix="1" applyFont="1" applyBorder="1" applyAlignment="1">
      <alignment vertical="top"/>
    </xf>
    <xf numFmtId="14" fontId="29" fillId="0" borderId="1" xfId="0" quotePrefix="1" applyNumberFormat="1" applyFont="1" applyBorder="1" applyAlignment="1">
      <alignment horizontal="center" vertical="top"/>
    </xf>
    <xf numFmtId="0" fontId="0" fillId="10" borderId="1" xfId="0" applyFill="1" applyBorder="1"/>
    <xf numFmtId="0" fontId="0" fillId="0" borderId="1" xfId="0" applyBorder="1" applyAlignment="1">
      <alignment horizontal="left" vertical="top"/>
    </xf>
    <xf numFmtId="2" fontId="4" fillId="0" borderId="1" xfId="0" applyNumberFormat="1" applyFont="1" applyFill="1" applyBorder="1" applyAlignment="1">
      <alignment horizontal="left" vertical="top" wrapText="1"/>
    </xf>
    <xf numFmtId="0" fontId="18" fillId="10" borderId="1" xfId="0" applyFont="1" applyFill="1" applyBorder="1"/>
    <xf numFmtId="2" fontId="1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0" fillId="10" borderId="1" xfId="0" applyFill="1" applyBorder="1" applyAlignment="1">
      <alignment horizontal="left" vertical="top"/>
    </xf>
    <xf numFmtId="0" fontId="18" fillId="0" borderId="1" xfId="0" applyFont="1" applyFill="1" applyBorder="1" applyAlignment="1">
      <alignment horizontal="left" vertical="top" wrapText="1"/>
    </xf>
    <xf numFmtId="0" fontId="0" fillId="0" borderId="2" xfId="0" applyBorder="1" applyAlignment="1">
      <alignment horizontal="left" vertical="top" wrapText="1"/>
    </xf>
    <xf numFmtId="49" fontId="18" fillId="0" borderId="1" xfId="0" applyNumberFormat="1" applyFont="1" applyBorder="1" applyAlignment="1">
      <alignment horizontal="left" vertical="top"/>
    </xf>
    <xf numFmtId="0" fontId="18" fillId="0" borderId="1" xfId="0" applyFont="1" applyBorder="1" applyAlignment="1">
      <alignment wrapText="1"/>
    </xf>
    <xf numFmtId="0" fontId="0" fillId="10" borderId="2" xfId="0" applyFill="1" applyBorder="1" applyAlignment="1">
      <alignment horizontal="left" vertical="top" wrapText="1"/>
    </xf>
    <xf numFmtId="0" fontId="18" fillId="10" borderId="1" xfId="0" applyFont="1" applyFill="1" applyBorder="1" applyAlignment="1">
      <alignment wrapText="1"/>
    </xf>
    <xf numFmtId="0" fontId="18" fillId="10" borderId="4" xfId="0" applyFont="1" applyFill="1" applyBorder="1" applyAlignment="1">
      <alignment wrapText="1"/>
    </xf>
    <xf numFmtId="0" fontId="18" fillId="0" borderId="2" xfId="0" applyFont="1" applyBorder="1" applyAlignment="1">
      <alignment horizontal="left" vertical="top" wrapText="1"/>
    </xf>
    <xf numFmtId="0" fontId="18" fillId="10" borderId="2" xfId="0" applyFont="1" applyFill="1" applyBorder="1" applyAlignment="1">
      <alignment horizontal="left" vertical="top" wrapText="1"/>
    </xf>
    <xf numFmtId="0" fontId="18" fillId="10" borderId="4" xfId="0" applyFont="1" applyFill="1" applyBorder="1"/>
    <xf numFmtId="49" fontId="37" fillId="0" borderId="4"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xf numFmtId="0" fontId="0" fillId="0" borderId="1" xfId="0" applyFont="1" applyBorder="1" applyAlignment="1">
      <alignment horizontal="center"/>
    </xf>
    <xf numFmtId="0" fontId="0" fillId="10" borderId="1" xfId="0" applyFont="1" applyFill="1" applyBorder="1" applyAlignment="1">
      <alignment horizontal="left" vertical="top" wrapText="1"/>
    </xf>
    <xf numFmtId="0" fontId="0" fillId="10" borderId="1" xfId="0" applyFont="1" applyFill="1" applyBorder="1"/>
    <xf numFmtId="0" fontId="0" fillId="10" borderId="1" xfId="0" applyFont="1" applyFill="1" applyBorder="1" applyAlignment="1">
      <alignment horizontal="center"/>
    </xf>
    <xf numFmtId="0" fontId="19" fillId="0" borderId="1" xfId="1" applyBorder="1" applyAlignment="1">
      <alignment vertical="top" wrapText="1"/>
    </xf>
    <xf numFmtId="0" fontId="37" fillId="0" borderId="1" xfId="0" quotePrefix="1" applyFont="1" applyBorder="1" applyAlignment="1">
      <alignment horizontal="left" vertical="top" wrapText="1"/>
    </xf>
    <xf numFmtId="2" fontId="37" fillId="0" borderId="1" xfId="0" applyNumberFormat="1" applyFont="1" applyFill="1" applyBorder="1" applyAlignment="1">
      <alignment vertical="top" wrapText="1"/>
    </xf>
    <xf numFmtId="0" fontId="37" fillId="0" borderId="1" xfId="0" applyFont="1" applyFill="1" applyBorder="1" applyAlignment="1">
      <alignment horizontal="left" vertical="top" wrapText="1"/>
    </xf>
    <xf numFmtId="0" fontId="51" fillId="0" borderId="1" xfId="0" applyNumberFormat="1" applyFont="1" applyFill="1" applyBorder="1" applyAlignment="1">
      <alignment horizontal="left" vertical="top" wrapText="1"/>
    </xf>
    <xf numFmtId="0" fontId="37" fillId="0" borderId="1" xfId="0" applyNumberFormat="1" applyFont="1" applyFill="1" applyBorder="1" applyAlignment="1">
      <alignment horizontal="left" vertical="top" wrapText="1"/>
    </xf>
    <xf numFmtId="0" fontId="0" fillId="0" borderId="9" xfId="0"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0" fillId="0" borderId="10" xfId="0" applyBorder="1" applyAlignment="1">
      <alignment horizontal="left" vertical="top" wrapText="1"/>
    </xf>
    <xf numFmtId="9" fontId="0" fillId="0" borderId="10" xfId="0" applyNumberFormat="1" applyBorder="1" applyAlignment="1">
      <alignment horizontal="left" vertical="top" wrapText="1"/>
    </xf>
    <xf numFmtId="0" fontId="0" fillId="0" borderId="1" xfId="0" applyBorder="1" applyAlignment="1">
      <alignment wrapText="1"/>
    </xf>
    <xf numFmtId="0" fontId="44" fillId="0" borderId="1" xfId="0" applyFont="1" applyFill="1" applyBorder="1" applyAlignment="1">
      <alignment horizontal="left" vertical="top" wrapText="1"/>
    </xf>
    <xf numFmtId="0" fontId="44" fillId="0" borderId="1" xfId="0" applyFont="1" applyBorder="1" applyAlignment="1">
      <alignment horizontal="center" vertical="top"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11" fillId="0" borderId="9" xfId="0" applyFont="1" applyBorder="1" applyAlignment="1">
      <alignment horizontal="center" vertical="center" textRotation="90"/>
    </xf>
    <xf numFmtId="0" fontId="11" fillId="0" borderId="9" xfId="0" applyFont="1" applyBorder="1" applyAlignment="1">
      <alignment horizontal="center" vertical="center" textRotation="90" wrapText="1"/>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1" fillId="0" borderId="10"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0" fillId="0" borderId="0" xfId="0" applyAlignment="1">
      <alignment horizontal="left"/>
    </xf>
    <xf numFmtId="0" fontId="2" fillId="4" borderId="1"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0" xfId="0" applyFont="1" applyFill="1" applyAlignment="1">
      <alignment horizontal="center" vertical="center"/>
    </xf>
    <xf numFmtId="0" fontId="15" fillId="2"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revaz.grigolia359@gmail.com" TargetMode="External"/><Relationship Id="rId2" Type="http://schemas.openxmlformats.org/officeDocument/2006/relationships/hyperlink" Target="mailto:revaz.kokhreidze@gmail.com" TargetMode="External"/><Relationship Id="rId1" Type="http://schemas.openxmlformats.org/officeDocument/2006/relationships/hyperlink" Target="mailto:tamaz.sulaberidz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achanishvili@yahoo.com" TargetMode="External"/><Relationship Id="rId3" Type="http://schemas.openxmlformats.org/officeDocument/2006/relationships/hyperlink" Target="mailto:gia.giorgadze@tsu.ge" TargetMode="External"/><Relationship Id="rId7" Type="http://schemas.openxmlformats.org/officeDocument/2006/relationships/hyperlink" Target="mailto:achanishvili@yahoo.com" TargetMode="External"/><Relationship Id="rId2" Type="http://schemas.openxmlformats.org/officeDocument/2006/relationships/hyperlink" Target="mailto:n.margiani@gtu.ge" TargetMode="External"/><Relationship Id="rId1" Type="http://schemas.openxmlformats.org/officeDocument/2006/relationships/hyperlink" Target="mailto:tamaz.sulaberidze@gmail.comrevaz." TargetMode="External"/><Relationship Id="rId6" Type="http://schemas.openxmlformats.org/officeDocument/2006/relationships/hyperlink" Target="mailto:lezhavag37@gmail.com" TargetMode="External"/><Relationship Id="rId5" Type="http://schemas.openxmlformats.org/officeDocument/2006/relationships/hyperlink" Target="mailto:lezhavag37@gmail.com" TargetMode="External"/><Relationship Id="rId4" Type="http://schemas.openxmlformats.org/officeDocument/2006/relationships/hyperlink" Target="mailto:rtevzadze@gmail.com"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doi.org/10.48550/arXiv.2112.14189" TargetMode="External"/><Relationship Id="rId18" Type="http://schemas.openxmlformats.org/officeDocument/2006/relationships/hyperlink" Target="https://doi.org/10.1364/FIO.2022.JW4A.19" TargetMode="External"/><Relationship Id="rId26" Type="http://schemas.openxmlformats.org/officeDocument/2006/relationships/hyperlink" Target="https://doi.org/10.1364/FIO.2022.JW4A.19" TargetMode="External"/><Relationship Id="rId39" Type="http://schemas.openxmlformats.org/officeDocument/2006/relationships/printerSettings" Target="../printerSettings/printerSettings5.bin"/><Relationship Id="rId21" Type="http://schemas.openxmlformats.org/officeDocument/2006/relationships/hyperlink" Target="https://doi.org/10.1364/FIO.2022.JW4A.19" TargetMode="External"/><Relationship Id="rId34"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7" Type="http://schemas.openxmlformats.org/officeDocument/2006/relationships/hyperlink" Target="https://doi.org/10.1515/gmj-2021-2113" TargetMode="External"/><Relationship Id="rId12" Type="http://schemas.openxmlformats.org/officeDocument/2006/relationships/hyperlink" Target="http://www.viam.science.tsu.ge/enl_ses/vol36/Iobashvili.pdf" TargetMode="External"/><Relationship Id="rId17" Type="http://schemas.openxmlformats.org/officeDocument/2006/relationships/hyperlink" Target="https://ibsu.edu.ge/wp-content/uploads/2023/03/IoT_2_November_2022_Tabatadze_Todua_Final-version1.pdf" TargetMode="External"/><Relationship Id="rId25" Type="http://schemas.openxmlformats.org/officeDocument/2006/relationships/hyperlink" Target="https://doi.org/10.1364/FIO.2022.FM3C.3" TargetMode="External"/><Relationship Id="rId33"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38" Type="http://schemas.openxmlformats.org/officeDocument/2006/relationships/hyperlink" Target="https://spie.org/PWO/conferencedetails/organic-photonic-materials-and-devices?SSO=1" TargetMode="External"/><Relationship Id="rId2" Type="http://schemas.openxmlformats.org/officeDocument/2006/relationships/hyperlink" Target="https://bandarabbas.iau.ir/fa" TargetMode="External"/><Relationship Id="rId16" Type="http://schemas.openxmlformats.org/officeDocument/2006/relationships/hyperlink" Target="http://science.org.ge/bnas/vol-16-1.html" TargetMode="External"/><Relationship Id="rId20" Type="http://schemas.openxmlformats.org/officeDocument/2006/relationships/hyperlink" Target="https://opg.optica.org/abstract.cfm?uri=FiO-2022-FM3C.3" TargetMode="External"/><Relationship Id="rId29" Type="http://schemas.openxmlformats.org/officeDocument/2006/relationships/hyperlink" Target="http://sfnano2022.fr/wp-content/uploads/2022/12/Abstracts-of-poster-presentations.pdf" TargetMode="External"/><Relationship Id="rId1" Type="http://schemas.openxmlformats.org/officeDocument/2006/relationships/hyperlink" Target="https://doi.org/10.1515/gmj-2022-2155" TargetMode="External"/><Relationship Id="rId6" Type="http://schemas.openxmlformats.org/officeDocument/2006/relationships/hyperlink" Target="https://www.sciencegeorgia.com/_files/ugd/614b1f_c5b16ad8675e4a22b4fc9ae963c1c0cd.pdf" TargetMode="External"/><Relationship Id="rId11" Type="http://schemas.openxmlformats.org/officeDocument/2006/relationships/hyperlink" Target="https://doi.org/10.1007/978-3-030-97127-4_5" TargetMode="External"/><Relationship Id="rId24" Type="http://schemas.openxmlformats.org/officeDocument/2006/relationships/hyperlink" Target="https://media.proquest.com/media/hms/PFT/1/A0aBM?_s=x%2F%2FkxmFQ%2FE6tRRzi7ww2vHzySIg%3D" TargetMode="External"/><Relationship Id="rId32" Type="http://schemas.openxmlformats.org/officeDocument/2006/relationships/hyperlink" Target="http://science.org.ge/bnas/vol-16-4.html" TargetMode="External"/><Relationship Id="rId37" Type="http://schemas.openxmlformats.org/officeDocument/2006/relationships/hyperlink" Target="https://opg.optica.org/abstract.cfm?uri=LS-2022-JW4A.19" TargetMode="External"/><Relationship Id="rId5" Type="http://schemas.openxmlformats.org/officeDocument/2006/relationships/hyperlink" Target="https://doi.org/10.1007/978-3-031-29419-8_4" TargetMode="External"/><Relationship Id="rId15" Type="http://schemas.openxmlformats.org/officeDocument/2006/relationships/hyperlink" Target="https://doi.org/10.35945/gb.2022.13.020." TargetMode="External"/><Relationship Id="rId23" Type="http://schemas.openxmlformats.org/officeDocument/2006/relationships/hyperlink" Target="https://doi.org/10.1364/FIO.2022.FM3C.3" TargetMode="External"/><Relationship Id="rId28" Type="http://schemas.openxmlformats.org/officeDocument/2006/relationships/hyperlink" Target="http://sfnano2022.fr/wp-content/uploads/2022/12/Abstracts-of-poster-presentations.pdf" TargetMode="External"/><Relationship Id="rId36"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10" Type="http://schemas.openxmlformats.org/officeDocument/2006/relationships/hyperlink" Target="https://doi.org/10.1007/978-3-030-87502-2_15" TargetMode="External"/><Relationship Id="rId19" Type="http://schemas.openxmlformats.org/officeDocument/2006/relationships/hyperlink" Target="https://doi.org/10.1364/FIO.2022.FM3C.3" TargetMode="External"/><Relationship Id="rId31" Type="http://schemas.openxmlformats.org/officeDocument/2006/relationships/hyperlink" Target="http://science.org.ge/bnas/vol-16-4.html" TargetMode="External"/><Relationship Id="rId4" Type="http://schemas.openxmlformats.org/officeDocument/2006/relationships/hyperlink" Target="https://doi.org/10.7716/aem.v11i1.1859" TargetMode="External"/><Relationship Id="rId9" Type="http://schemas.openxmlformats.org/officeDocument/2006/relationships/hyperlink" Target="https://doi.org/10.1016/B978-0-32-390543-5.00020-7." TargetMode="External"/><Relationship Id="rId14" Type="http://schemas.openxmlformats.org/officeDocument/2006/relationships/hyperlink" Target="https://doi.org/10.48550/arXiv.2112.14189" TargetMode="External"/><Relationship Id="rId22" Type="http://schemas.openxmlformats.org/officeDocument/2006/relationships/hyperlink" Target="https://www.proquest.com/openview/b3ced9fa285c4b33e41f794b9d05095e/1?pq-origsite=gscholar&amp;cbl=52938" TargetMode="External"/><Relationship Id="rId27" Type="http://schemas.openxmlformats.org/officeDocument/2006/relationships/hyperlink" Target="https://opg.optica.org/abstract.cfm?uri=FiO-2022-FM3C.3" TargetMode="External"/><Relationship Id="rId30" Type="http://schemas.openxmlformats.org/officeDocument/2006/relationships/hyperlink" Target="http://science.org.ge/bnas/vol-16-4.html" TargetMode="External"/><Relationship Id="rId35"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8" Type="http://schemas.openxmlformats.org/officeDocument/2006/relationships/hyperlink" Target="https://doi.org/10.1007/s10883-020-09524-z" TargetMode="External"/><Relationship Id="rId3" Type="http://schemas.openxmlformats.org/officeDocument/2006/relationships/hyperlink" Target="https://doi.org/10.1080/17442508.2022.208434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3" Type="http://schemas.openxmlformats.org/officeDocument/2006/relationships/hyperlink" Target="https://doi.org/10.47612/0514-7506-2022-89-2-254-259" TargetMode="External"/><Relationship Id="rId7"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2" Type="http://schemas.openxmlformats.org/officeDocument/2006/relationships/hyperlink" Target="https://doi.org/10.47612/0514-7506-2022-89-2-254-259" TargetMode="External"/><Relationship Id="rId1" Type="http://schemas.openxmlformats.org/officeDocument/2006/relationships/hyperlink" Target="https://doi.org/10.48550/arXiv.2211.02835" TargetMode="External"/><Relationship Id="rId6"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5"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4"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spie.org/PWO/conferencedetails/organic-photonic-materials-and-devices?SSO=1" TargetMode="External"/><Relationship Id="rId3" Type="http://schemas.openxmlformats.org/officeDocument/2006/relationships/hyperlink" Target="https://www.sciencegeorgia.com/_files/ugd/614b1f_c5b16ad8675e4a22b4fc9ae963c1c0cd.pdf" TargetMode="External"/><Relationship Id="rId7" Type="http://schemas.openxmlformats.org/officeDocument/2006/relationships/hyperlink" Target="https://opg.optica.org/abstract.cfm?uri=FiO-2022-FM3C.3" TargetMode="External"/><Relationship Id="rId2" Type="http://schemas.openxmlformats.org/officeDocument/2006/relationships/hyperlink" Target="http://science.org.ge/bnas/vol-16-1.html" TargetMode="External"/><Relationship Id="rId1" Type="http://schemas.openxmlformats.org/officeDocument/2006/relationships/hyperlink" Target="http://www.viam.science.tsu.ge/enl_ses/vol36/Iobashvili.pdf" TargetMode="External"/><Relationship Id="rId6" Type="http://schemas.openxmlformats.org/officeDocument/2006/relationships/hyperlink" Target="https://doi.org/10.1364/FIO.2022.FM3C.3" TargetMode="External"/><Relationship Id="rId5" Type="http://schemas.openxmlformats.org/officeDocument/2006/relationships/hyperlink" Target="http://sfnano2022.fr/wp-content/uploads/2022/12/Abstracts-of-poster-presentations.pdf" TargetMode="External"/><Relationship Id="rId10" Type="http://schemas.openxmlformats.org/officeDocument/2006/relationships/printerSettings" Target="../printerSettings/printerSettings7.bin"/><Relationship Id="rId4" Type="http://schemas.openxmlformats.org/officeDocument/2006/relationships/hyperlink" Target="http://sfnano2022.fr/wp-content/uploads/2022/12/Abstracts-of-poster-presentations.pdf" TargetMode="External"/><Relationship Id="rId9" Type="http://schemas.openxmlformats.org/officeDocument/2006/relationships/hyperlink" Target="https://www.researchgate.net/publication/360005534_Gold_Nanoparticles_Mediated_Tuning_of_Thermo-Optical_Parameters_in_Gold_Nanoparticles_Doped_Cholesteric_Liquid_Crystal_Nanocomposit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ybernetics.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workbookViewId="0">
      <selection activeCell="A24" sqref="A24"/>
    </sheetView>
  </sheetViews>
  <sheetFormatPr defaultColWidth="9.140625" defaultRowHeight="15" x14ac:dyDescent="0.25"/>
  <cols>
    <col min="1" max="1" width="2.140625" style="4" bestFit="1" customWidth="1"/>
    <col min="2" max="2" width="73.85546875" style="14" bestFit="1" customWidth="1"/>
    <col min="3" max="3" width="85.28515625" style="5" customWidth="1"/>
    <col min="4" max="16384" width="9.140625" style="5"/>
  </cols>
  <sheetData>
    <row r="2" spans="1:2" s="7" customFormat="1" ht="19.5" x14ac:dyDescent="0.25">
      <c r="A2" s="6"/>
      <c r="B2" s="10" t="s">
        <v>9</v>
      </c>
    </row>
    <row r="3" spans="1:2" ht="30" x14ac:dyDescent="0.25">
      <c r="B3" s="13" t="s">
        <v>221</v>
      </c>
    </row>
    <row r="4" spans="1:2" s="9" customFormat="1" ht="18" x14ac:dyDescent="0.25">
      <c r="A4" s="8"/>
      <c r="B4" s="11" t="s">
        <v>10</v>
      </c>
    </row>
    <row r="5" spans="1:2" x14ac:dyDescent="0.25">
      <c r="B5" s="14" t="s">
        <v>231</v>
      </c>
    </row>
    <row r="6" spans="1:2" s="9" customFormat="1" ht="18" x14ac:dyDescent="0.25">
      <c r="A6" s="8"/>
      <c r="B6" s="11" t="s">
        <v>55</v>
      </c>
    </row>
    <row r="7" spans="1:2" x14ac:dyDescent="0.25">
      <c r="B7" s="14" t="s">
        <v>232</v>
      </c>
    </row>
    <row r="8" spans="1:2" s="9" customFormat="1" ht="18" x14ac:dyDescent="0.25">
      <c r="A8" s="8"/>
      <c r="B8" s="11"/>
    </row>
    <row r="9" spans="1:2" ht="18" x14ac:dyDescent="0.25">
      <c r="B9" s="11" t="s">
        <v>176</v>
      </c>
    </row>
    <row r="10" spans="1:2" s="9" customFormat="1" ht="18" x14ac:dyDescent="0.25">
      <c r="A10" s="8"/>
      <c r="B10" s="9" t="s">
        <v>233</v>
      </c>
    </row>
    <row r="11" spans="1:2" x14ac:dyDescent="0.25">
      <c r="B11" s="15"/>
    </row>
    <row r="12" spans="1:2" s="9" customFormat="1" ht="18" x14ac:dyDescent="0.25">
      <c r="A12" s="8"/>
      <c r="B12" s="11"/>
    </row>
    <row r="14" spans="1:2" ht="32.25" customHeight="1" x14ac:dyDescent="0.25">
      <c r="B14" s="13" t="s">
        <v>11</v>
      </c>
    </row>
    <row r="15" spans="1:2" x14ac:dyDescent="0.25">
      <c r="B15" s="14" t="s">
        <v>234</v>
      </c>
    </row>
    <row r="16" spans="1:2" x14ac:dyDescent="0.25">
      <c r="B16" s="12" t="s">
        <v>235</v>
      </c>
    </row>
    <row r="17" spans="2:2" x14ac:dyDescent="0.25">
      <c r="B17" s="12" t="s">
        <v>236</v>
      </c>
    </row>
    <row r="18" spans="2:2" x14ac:dyDescent="0.25">
      <c r="B18" s="12" t="s">
        <v>237</v>
      </c>
    </row>
    <row r="19" spans="2:2" x14ac:dyDescent="0.25">
      <c r="B19" s="12" t="s">
        <v>238</v>
      </c>
    </row>
    <row r="20" spans="2:2" x14ac:dyDescent="0.25">
      <c r="B20" s="14" t="s">
        <v>239</v>
      </c>
    </row>
    <row r="21" spans="2:2" ht="15.75" customHeight="1" x14ac:dyDescent="0.25">
      <c r="B21" s="14" t="s">
        <v>240</v>
      </c>
    </row>
    <row r="22" spans="2:2" x14ac:dyDescent="0.25">
      <c r="B22" s="14" t="s">
        <v>241</v>
      </c>
    </row>
    <row r="23" spans="2:2" x14ac:dyDescent="0.25">
      <c r="B23" s="14" t="s">
        <v>242</v>
      </c>
    </row>
    <row r="24" spans="2:2" x14ac:dyDescent="0.25">
      <c r="B24" s="14" t="s">
        <v>243</v>
      </c>
    </row>
    <row r="25" spans="2:2" x14ac:dyDescent="0.25">
      <c r="B25" s="14" t="s">
        <v>244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
  <sheetViews>
    <sheetView tabSelected="1" topLeftCell="M7" zoomScaleNormal="100" workbookViewId="0">
      <selection activeCell="E7" sqref="E7"/>
    </sheetView>
  </sheetViews>
  <sheetFormatPr defaultRowHeight="15" x14ac:dyDescent="0.25"/>
  <cols>
    <col min="1" max="1" width="42.140625" customWidth="1"/>
    <col min="2" max="2" width="25.28515625" bestFit="1" customWidth="1"/>
    <col min="3" max="3" width="18" bestFit="1" customWidth="1"/>
    <col min="4" max="4" width="60.42578125" customWidth="1"/>
    <col min="5" max="5" width="12.140625" bestFit="1" customWidth="1"/>
    <col min="6" max="6" width="17.7109375" bestFit="1" customWidth="1"/>
    <col min="7" max="7" width="33" customWidth="1"/>
    <col min="8" max="8" width="27" customWidth="1"/>
    <col min="9" max="9" width="34.42578125" customWidth="1"/>
    <col min="10" max="10" width="22.28515625" customWidth="1"/>
    <col min="11" max="11" width="60.7109375" bestFit="1" customWidth="1"/>
    <col min="12" max="12" width="37" customWidth="1"/>
    <col min="13" max="13" width="21.5703125" customWidth="1"/>
    <col min="14" max="14" width="28.85546875" customWidth="1"/>
    <col min="15" max="15" width="24.7109375" customWidth="1"/>
    <col min="16" max="16" width="26" customWidth="1"/>
    <col min="17" max="17" width="16.28515625" customWidth="1"/>
    <col min="18" max="18" width="17" customWidth="1"/>
    <col min="19" max="19" width="25.28515625" customWidth="1"/>
    <col min="20" max="20" width="18.5703125" customWidth="1"/>
    <col min="21" max="21" width="38.5703125" customWidth="1"/>
    <col min="22" max="22" width="34.42578125" customWidth="1"/>
    <col min="23" max="23" width="29" customWidth="1"/>
    <col min="24" max="24" width="13" customWidth="1"/>
    <col min="25" max="25" width="11.28515625" customWidth="1"/>
    <col min="26" max="26" width="11.42578125" customWidth="1"/>
    <col min="27" max="27" width="10.28515625" customWidth="1"/>
    <col min="28" max="28" width="12" customWidth="1"/>
    <col min="29" max="29" width="13.140625" customWidth="1"/>
    <col min="30" max="30" width="13.42578125" customWidth="1"/>
    <col min="31" max="31" width="9.140625" customWidth="1"/>
  </cols>
  <sheetData>
    <row r="1" spans="1:43" ht="32.25" customHeight="1" x14ac:dyDescent="0.25">
      <c r="A1" s="349" t="s">
        <v>199</v>
      </c>
      <c r="B1" s="349"/>
      <c r="C1" s="349"/>
      <c r="D1" s="349"/>
      <c r="E1" s="349"/>
      <c r="F1" s="349"/>
      <c r="G1" s="349"/>
      <c r="H1" s="349"/>
      <c r="I1" s="349"/>
      <c r="J1" s="349"/>
      <c r="K1" s="349"/>
      <c r="L1" s="57"/>
      <c r="M1" s="57"/>
      <c r="N1" s="57"/>
      <c r="O1" s="57"/>
      <c r="P1" s="57"/>
      <c r="Q1" s="57"/>
      <c r="R1" s="57"/>
      <c r="S1" s="57"/>
      <c r="T1" s="57"/>
      <c r="U1" s="57"/>
      <c r="V1" s="57"/>
      <c r="W1" s="57"/>
      <c r="X1" s="57"/>
      <c r="Y1" s="57"/>
      <c r="Z1" s="57"/>
      <c r="AA1" s="57"/>
      <c r="AB1" s="57"/>
      <c r="AC1" s="57"/>
      <c r="AD1" s="57"/>
      <c r="AE1" s="57"/>
    </row>
    <row r="2" spans="1:43" ht="33.75" x14ac:dyDescent="0.25">
      <c r="A2" s="349"/>
      <c r="B2" s="349"/>
      <c r="C2" s="349"/>
      <c r="D2" s="349"/>
      <c r="E2" s="349"/>
      <c r="F2" s="349"/>
      <c r="G2" s="349"/>
      <c r="H2" s="349"/>
      <c r="I2" s="349"/>
      <c r="J2" s="349"/>
      <c r="K2" s="349"/>
      <c r="L2" s="57"/>
      <c r="M2" s="57"/>
      <c r="N2" s="57"/>
      <c r="O2" s="57"/>
      <c r="P2" s="57"/>
      <c r="Q2" s="57"/>
      <c r="R2" s="57"/>
      <c r="S2" s="57"/>
      <c r="T2" s="57"/>
      <c r="U2" s="57"/>
      <c r="V2" s="57"/>
      <c r="W2" s="57"/>
      <c r="X2" s="57"/>
      <c r="Y2" s="57"/>
      <c r="Z2" s="57"/>
      <c r="AA2" s="57"/>
      <c r="AB2" s="57"/>
      <c r="AC2" s="57"/>
      <c r="AD2" s="57"/>
      <c r="AE2" s="57"/>
    </row>
    <row r="3" spans="1:43" ht="27" customHeight="1" x14ac:dyDescent="0.25">
      <c r="A3" s="97"/>
      <c r="B3" s="97"/>
      <c r="C3" s="97"/>
      <c r="D3" s="97"/>
      <c r="E3" s="97"/>
      <c r="F3" s="97"/>
      <c r="G3" s="97"/>
      <c r="H3" s="97"/>
      <c r="I3" s="97"/>
      <c r="J3" s="97"/>
      <c r="K3" s="97"/>
      <c r="L3" s="97"/>
      <c r="M3" s="97"/>
      <c r="N3" s="97"/>
      <c r="O3" s="97"/>
      <c r="P3" s="97"/>
      <c r="Q3" s="97"/>
      <c r="R3" s="97"/>
      <c r="S3" s="97"/>
      <c r="T3" s="97"/>
      <c r="U3" s="97"/>
      <c r="V3" s="97"/>
      <c r="W3" s="97"/>
      <c r="X3" s="57"/>
      <c r="Y3" s="57"/>
      <c r="Z3" s="57"/>
      <c r="AA3" s="57"/>
      <c r="AB3" s="57"/>
      <c r="AC3" s="57"/>
      <c r="AD3" s="57"/>
      <c r="AE3" s="57"/>
    </row>
    <row r="4" spans="1:43" s="60" customFormat="1" ht="68.25" customHeight="1" x14ac:dyDescent="0.25">
      <c r="A4" s="58" t="s">
        <v>113</v>
      </c>
      <c r="B4" s="350" t="s">
        <v>188</v>
      </c>
      <c r="C4" s="350"/>
      <c r="D4" s="350"/>
      <c r="E4" s="350"/>
      <c r="F4" s="350"/>
      <c r="G4" s="350"/>
      <c r="H4" s="350"/>
      <c r="I4" s="350"/>
      <c r="J4" s="350"/>
      <c r="K4" s="84" t="s">
        <v>189</v>
      </c>
      <c r="L4" s="86"/>
      <c r="M4" s="86"/>
      <c r="N4" s="86"/>
      <c r="O4" s="350" t="s">
        <v>190</v>
      </c>
      <c r="P4" s="350"/>
      <c r="Q4" s="350"/>
      <c r="R4" s="350"/>
      <c r="S4" s="350"/>
      <c r="T4" s="350"/>
      <c r="U4" s="87"/>
      <c r="V4" s="87"/>
      <c r="W4" s="87"/>
      <c r="X4" s="59"/>
      <c r="Y4" s="59"/>
      <c r="Z4" s="59"/>
      <c r="AA4" s="59"/>
      <c r="AB4" s="59"/>
      <c r="AC4" s="59"/>
      <c r="AD4" s="59"/>
      <c r="AE4" s="59"/>
    </row>
    <row r="5" spans="1:43" s="64" customFormat="1" ht="111" customHeight="1" x14ac:dyDescent="0.25">
      <c r="A5" s="3" t="s">
        <v>18</v>
      </c>
      <c r="B5" s="3" t="s">
        <v>114</v>
      </c>
      <c r="C5" s="105" t="s">
        <v>216</v>
      </c>
      <c r="D5" s="3" t="s">
        <v>115</v>
      </c>
      <c r="E5" s="3" t="s">
        <v>116</v>
      </c>
      <c r="F5" s="61" t="s">
        <v>117</v>
      </c>
      <c r="G5" s="61" t="s">
        <v>118</v>
      </c>
      <c r="H5" s="3" t="s">
        <v>119</v>
      </c>
      <c r="I5" s="3" t="s">
        <v>120</v>
      </c>
      <c r="J5" s="61" t="s">
        <v>121</v>
      </c>
      <c r="K5" s="85" t="s">
        <v>122</v>
      </c>
      <c r="L5" s="86" t="s">
        <v>103</v>
      </c>
      <c r="M5" s="87" t="s">
        <v>160</v>
      </c>
      <c r="N5" s="88" t="s">
        <v>161</v>
      </c>
      <c r="O5" s="3" t="s">
        <v>114</v>
      </c>
      <c r="P5" s="3" t="s">
        <v>115</v>
      </c>
      <c r="Q5" s="3" t="s">
        <v>116</v>
      </c>
      <c r="R5" s="61" t="s">
        <v>117</v>
      </c>
      <c r="S5" s="61" t="s">
        <v>191</v>
      </c>
      <c r="T5" s="3" t="s">
        <v>192</v>
      </c>
      <c r="U5" s="84" t="s">
        <v>193</v>
      </c>
      <c r="V5" s="86" t="s">
        <v>103</v>
      </c>
      <c r="W5" s="87" t="s">
        <v>160</v>
      </c>
      <c r="X5" s="62"/>
      <c r="Y5" s="62"/>
      <c r="Z5" s="62"/>
      <c r="AA5" s="62"/>
      <c r="AB5" s="62"/>
      <c r="AC5" s="62"/>
      <c r="AD5" s="62"/>
      <c r="AE5" s="62"/>
      <c r="AF5" s="62"/>
      <c r="AG5" s="63"/>
      <c r="AH5" s="63"/>
      <c r="AI5" s="63"/>
      <c r="AJ5" s="63"/>
      <c r="AK5" s="63"/>
      <c r="AL5" s="63"/>
      <c r="AM5" s="63"/>
      <c r="AN5" s="63"/>
      <c r="AO5" s="63"/>
      <c r="AP5" s="63"/>
      <c r="AQ5" s="63"/>
    </row>
    <row r="6" spans="1:43" ht="105" x14ac:dyDescent="0.25">
      <c r="A6" s="163" t="s">
        <v>1138</v>
      </c>
      <c r="B6" s="274" t="s">
        <v>1139</v>
      </c>
      <c r="C6" s="163">
        <v>6500</v>
      </c>
      <c r="D6" s="163" t="s">
        <v>1140</v>
      </c>
      <c r="E6" s="274">
        <v>2020</v>
      </c>
      <c r="F6" s="163">
        <v>2022</v>
      </c>
      <c r="G6" s="274" t="s">
        <v>1141</v>
      </c>
      <c r="H6" s="163" t="s">
        <v>1142</v>
      </c>
      <c r="I6" s="274" t="s">
        <v>1143</v>
      </c>
      <c r="J6" s="163" t="s">
        <v>1144</v>
      </c>
      <c r="K6" s="163" t="s">
        <v>1455</v>
      </c>
      <c r="L6" s="163"/>
      <c r="M6" s="163"/>
      <c r="N6" s="163"/>
      <c r="O6" s="274" t="s">
        <v>1145</v>
      </c>
      <c r="P6" s="163" t="s">
        <v>1146</v>
      </c>
      <c r="Q6" s="296">
        <v>1978</v>
      </c>
      <c r="R6" s="296">
        <v>1978</v>
      </c>
      <c r="S6" s="274" t="s">
        <v>1147</v>
      </c>
      <c r="T6" s="163">
        <f>2022-Q6</f>
        <v>44</v>
      </c>
      <c r="U6" s="163" t="s">
        <v>1455</v>
      </c>
      <c r="V6" s="163"/>
      <c r="W6" s="163"/>
    </row>
    <row r="7" spans="1:43" ht="390" x14ac:dyDescent="0.25">
      <c r="A7" s="163" t="s">
        <v>1138</v>
      </c>
      <c r="B7" s="274" t="s">
        <v>1148</v>
      </c>
      <c r="C7" s="163">
        <v>15000</v>
      </c>
      <c r="D7" s="163" t="s">
        <v>1149</v>
      </c>
      <c r="E7" s="274">
        <v>2021</v>
      </c>
      <c r="F7" s="163">
        <v>2022</v>
      </c>
      <c r="G7" s="274" t="s">
        <v>1150</v>
      </c>
      <c r="H7" s="163" t="s">
        <v>1142</v>
      </c>
      <c r="I7" s="274" t="s">
        <v>1143</v>
      </c>
      <c r="J7" s="163" t="s">
        <v>1151</v>
      </c>
      <c r="K7" s="163"/>
      <c r="L7" s="163"/>
      <c r="M7" s="163"/>
      <c r="N7" s="163"/>
      <c r="O7" s="274" t="s">
        <v>1152</v>
      </c>
      <c r="P7" s="163" t="s">
        <v>1153</v>
      </c>
      <c r="Q7" s="296">
        <v>1984</v>
      </c>
      <c r="R7" s="296">
        <v>1984</v>
      </c>
      <c r="S7" s="163" t="s">
        <v>1154</v>
      </c>
      <c r="T7" s="163">
        <f t="shared" ref="T7:T70" si="0">2022-Q7</f>
        <v>38</v>
      </c>
      <c r="U7" s="163"/>
      <c r="V7" s="163"/>
      <c r="W7" s="163"/>
    </row>
    <row r="8" spans="1:43" ht="409.5" x14ac:dyDescent="0.25">
      <c r="A8" s="163" t="s">
        <v>1138</v>
      </c>
      <c r="B8" s="274" t="s">
        <v>1155</v>
      </c>
      <c r="C8" s="163">
        <v>2700</v>
      </c>
      <c r="D8" s="163" t="s">
        <v>1156</v>
      </c>
      <c r="E8" s="274">
        <v>2021</v>
      </c>
      <c r="F8" s="163">
        <v>2022</v>
      </c>
      <c r="G8" s="274" t="s">
        <v>1157</v>
      </c>
      <c r="H8" s="163" t="s">
        <v>1142</v>
      </c>
      <c r="I8" s="274" t="s">
        <v>1143</v>
      </c>
      <c r="J8" s="274" t="s">
        <v>1158</v>
      </c>
      <c r="K8" s="163"/>
      <c r="L8" s="163"/>
      <c r="M8" s="163"/>
      <c r="N8" s="163"/>
      <c r="O8" s="274" t="s">
        <v>1159</v>
      </c>
      <c r="P8" s="274" t="s">
        <v>1160</v>
      </c>
      <c r="Q8" s="296">
        <v>1986</v>
      </c>
      <c r="R8" s="296">
        <v>1986</v>
      </c>
      <c r="S8" s="274" t="s">
        <v>1161</v>
      </c>
      <c r="T8" s="163">
        <f t="shared" si="0"/>
        <v>36</v>
      </c>
      <c r="U8" s="163"/>
      <c r="V8" s="163"/>
      <c r="W8" s="163"/>
    </row>
    <row r="9" spans="1:43" ht="75" x14ac:dyDescent="0.25">
      <c r="A9" s="163" t="s">
        <v>1138</v>
      </c>
      <c r="B9" s="274" t="s">
        <v>1162</v>
      </c>
      <c r="C9" s="163">
        <v>11200</v>
      </c>
      <c r="D9" s="163" t="s">
        <v>1163</v>
      </c>
      <c r="E9" s="274">
        <v>2012</v>
      </c>
      <c r="F9" s="163">
        <v>2022</v>
      </c>
      <c r="G9" s="274" t="s">
        <v>1164</v>
      </c>
      <c r="H9" s="163" t="s">
        <v>1142</v>
      </c>
      <c r="I9" s="274" t="s">
        <v>1143</v>
      </c>
      <c r="J9" s="163" t="s">
        <v>1165</v>
      </c>
      <c r="K9" s="163"/>
      <c r="L9" s="163"/>
      <c r="M9" s="163"/>
      <c r="N9" s="163"/>
      <c r="O9" s="274" t="s">
        <v>1166</v>
      </c>
      <c r="P9" s="274" t="s">
        <v>1160</v>
      </c>
      <c r="Q9" s="296">
        <v>1985</v>
      </c>
      <c r="R9" s="296">
        <v>1985</v>
      </c>
      <c r="S9" s="274" t="s">
        <v>1161</v>
      </c>
      <c r="T9" s="163">
        <f t="shared" si="0"/>
        <v>37</v>
      </c>
      <c r="U9" s="163"/>
      <c r="V9" s="163"/>
      <c r="W9" s="163"/>
    </row>
    <row r="10" spans="1:43" ht="345" x14ac:dyDescent="0.25">
      <c r="A10" s="163" t="s">
        <v>1138</v>
      </c>
      <c r="B10" s="294" t="s">
        <v>1167</v>
      </c>
      <c r="C10" s="163">
        <v>7000</v>
      </c>
      <c r="D10" s="163" t="s">
        <v>1168</v>
      </c>
      <c r="E10" s="274">
        <v>2022</v>
      </c>
      <c r="F10" s="163">
        <v>2022</v>
      </c>
      <c r="G10" s="274" t="s">
        <v>1169</v>
      </c>
      <c r="H10" s="163" t="s">
        <v>1142</v>
      </c>
      <c r="I10" s="274" t="s">
        <v>1143</v>
      </c>
      <c r="J10" s="163" t="s">
        <v>1144</v>
      </c>
      <c r="K10" s="163"/>
      <c r="L10" s="163"/>
      <c r="M10" s="163"/>
      <c r="N10" s="163"/>
      <c r="O10" s="274" t="s">
        <v>1170</v>
      </c>
      <c r="P10" s="163" t="s">
        <v>1171</v>
      </c>
      <c r="Q10" s="296">
        <v>1987</v>
      </c>
      <c r="R10" s="296">
        <v>1987</v>
      </c>
      <c r="S10" s="274" t="s">
        <v>1172</v>
      </c>
      <c r="T10" s="163">
        <f t="shared" si="0"/>
        <v>35</v>
      </c>
      <c r="U10" s="163"/>
      <c r="V10" s="163"/>
      <c r="W10" s="163"/>
    </row>
    <row r="11" spans="1:43" ht="180" x14ac:dyDescent="0.25">
      <c r="A11" s="163" t="s">
        <v>1138</v>
      </c>
      <c r="B11" s="274" t="s">
        <v>1173</v>
      </c>
      <c r="C11" s="163">
        <v>46000</v>
      </c>
      <c r="D11" s="274" t="s">
        <v>1174</v>
      </c>
      <c r="E11" s="274">
        <v>2021</v>
      </c>
      <c r="F11" s="163">
        <v>2022</v>
      </c>
      <c r="G11" s="274" t="s">
        <v>1175</v>
      </c>
      <c r="H11" s="163" t="s">
        <v>1142</v>
      </c>
      <c r="I11" s="274" t="s">
        <v>1143</v>
      </c>
      <c r="J11" s="163" t="s">
        <v>1176</v>
      </c>
      <c r="K11" s="163"/>
      <c r="L11" s="163"/>
      <c r="M11" s="163"/>
      <c r="N11" s="163"/>
      <c r="O11" s="274" t="s">
        <v>1177</v>
      </c>
      <c r="P11" s="163" t="s">
        <v>1178</v>
      </c>
      <c r="Q11" s="296">
        <v>1989</v>
      </c>
      <c r="R11" s="296">
        <v>1989</v>
      </c>
      <c r="S11" s="163" t="s">
        <v>1179</v>
      </c>
      <c r="T11" s="163">
        <f t="shared" si="0"/>
        <v>33</v>
      </c>
      <c r="U11" s="163"/>
      <c r="V11" s="163"/>
      <c r="W11" s="163"/>
    </row>
    <row r="12" spans="1:43" ht="409.5" x14ac:dyDescent="0.25">
      <c r="A12" s="163" t="s">
        <v>1138</v>
      </c>
      <c r="B12" s="274" t="s">
        <v>1180</v>
      </c>
      <c r="C12" s="163">
        <v>23000</v>
      </c>
      <c r="D12" s="163" t="s">
        <v>1181</v>
      </c>
      <c r="E12" s="274">
        <v>2022</v>
      </c>
      <c r="F12" s="163">
        <v>2022</v>
      </c>
      <c r="G12" s="274" t="s">
        <v>1182</v>
      </c>
      <c r="H12" s="163" t="s">
        <v>1142</v>
      </c>
      <c r="I12" s="274" t="s">
        <v>1143</v>
      </c>
      <c r="J12" s="163" t="s">
        <v>1176</v>
      </c>
      <c r="K12" s="163"/>
      <c r="L12" s="163"/>
      <c r="M12" s="163"/>
      <c r="N12" s="163"/>
      <c r="O12" s="274" t="s">
        <v>1183</v>
      </c>
      <c r="P12" s="163" t="s">
        <v>1184</v>
      </c>
      <c r="Q12" s="296">
        <v>1989</v>
      </c>
      <c r="R12" s="296">
        <v>1989</v>
      </c>
      <c r="S12" s="163" t="s">
        <v>1185</v>
      </c>
      <c r="T12" s="163">
        <f t="shared" si="0"/>
        <v>33</v>
      </c>
      <c r="U12" s="163"/>
      <c r="V12" s="163"/>
      <c r="W12" s="163"/>
    </row>
    <row r="13" spans="1:43" ht="409.5" x14ac:dyDescent="0.25">
      <c r="A13" s="163" t="s">
        <v>1138</v>
      </c>
      <c r="B13" s="274" t="s">
        <v>1186</v>
      </c>
      <c r="C13" s="163">
        <v>5500</v>
      </c>
      <c r="D13" s="163" t="s">
        <v>1187</v>
      </c>
      <c r="E13" s="274">
        <v>2021</v>
      </c>
      <c r="F13" s="163">
        <v>2022</v>
      </c>
      <c r="G13" s="274" t="s">
        <v>1188</v>
      </c>
      <c r="H13" s="163" t="s">
        <v>1142</v>
      </c>
      <c r="I13" s="274" t="s">
        <v>1143</v>
      </c>
      <c r="J13" s="163" t="s">
        <v>1176</v>
      </c>
      <c r="K13" s="163"/>
      <c r="L13" s="163"/>
      <c r="M13" s="163"/>
      <c r="N13" s="163"/>
      <c r="O13" s="274" t="s">
        <v>1183</v>
      </c>
      <c r="P13" s="163" t="s">
        <v>1184</v>
      </c>
      <c r="Q13" s="296">
        <v>1989</v>
      </c>
      <c r="R13" s="296">
        <v>1989</v>
      </c>
      <c r="S13" s="163" t="s">
        <v>1185</v>
      </c>
      <c r="T13" s="163">
        <f t="shared" si="0"/>
        <v>33</v>
      </c>
      <c r="U13" s="163"/>
      <c r="V13" s="163"/>
      <c r="W13" s="163"/>
    </row>
    <row r="14" spans="1:43" ht="135" x14ac:dyDescent="0.25">
      <c r="A14" s="163" t="s">
        <v>1138</v>
      </c>
      <c r="B14" s="274" t="s">
        <v>1189</v>
      </c>
      <c r="C14" s="163">
        <v>2100</v>
      </c>
      <c r="D14" s="163" t="s">
        <v>1190</v>
      </c>
      <c r="E14" s="274">
        <v>2022</v>
      </c>
      <c r="F14" s="163">
        <v>2022</v>
      </c>
      <c r="G14" s="274" t="s">
        <v>1191</v>
      </c>
      <c r="H14" s="274" t="s">
        <v>1142</v>
      </c>
      <c r="I14" s="274" t="s">
        <v>1143</v>
      </c>
      <c r="J14" s="163" t="s">
        <v>1192</v>
      </c>
      <c r="K14" s="163"/>
      <c r="L14" s="163"/>
      <c r="M14" s="163"/>
      <c r="N14" s="163"/>
      <c r="O14" s="274" t="s">
        <v>1193</v>
      </c>
      <c r="P14" s="274" t="s">
        <v>1194</v>
      </c>
      <c r="Q14" s="296">
        <v>1990</v>
      </c>
      <c r="R14" s="296">
        <v>1990</v>
      </c>
      <c r="S14" s="274" t="s">
        <v>1161</v>
      </c>
      <c r="T14" s="163">
        <f t="shared" si="0"/>
        <v>32</v>
      </c>
      <c r="U14" s="163"/>
      <c r="V14" s="163"/>
      <c r="W14" s="163"/>
    </row>
    <row r="15" spans="1:43" ht="210" x14ac:dyDescent="0.25">
      <c r="A15" s="163" t="s">
        <v>1138</v>
      </c>
      <c r="B15" s="274" t="s">
        <v>1195</v>
      </c>
      <c r="C15" s="163">
        <v>8000</v>
      </c>
      <c r="D15" s="163" t="s">
        <v>1196</v>
      </c>
      <c r="E15" s="274">
        <v>2020</v>
      </c>
      <c r="F15" s="163">
        <v>2022</v>
      </c>
      <c r="G15" s="274" t="s">
        <v>1197</v>
      </c>
      <c r="H15" s="274" t="s">
        <v>1142</v>
      </c>
      <c r="I15" s="274" t="s">
        <v>1143</v>
      </c>
      <c r="J15" s="163" t="s">
        <v>1192</v>
      </c>
      <c r="K15" s="163"/>
      <c r="L15" s="163"/>
      <c r="M15" s="163"/>
      <c r="N15" s="163"/>
      <c r="O15" s="274" t="s">
        <v>1198</v>
      </c>
      <c r="P15" s="274" t="s">
        <v>1199</v>
      </c>
      <c r="Q15" s="296">
        <v>1988</v>
      </c>
      <c r="R15" s="296">
        <v>1988</v>
      </c>
      <c r="S15" s="274" t="s">
        <v>1200</v>
      </c>
      <c r="T15" s="163">
        <f t="shared" si="0"/>
        <v>34</v>
      </c>
      <c r="U15" s="163"/>
      <c r="V15" s="163"/>
      <c r="W15" s="163"/>
    </row>
    <row r="16" spans="1:43" ht="210" x14ac:dyDescent="0.25">
      <c r="A16" s="163" t="s">
        <v>1138</v>
      </c>
      <c r="B16" s="274" t="s">
        <v>1201</v>
      </c>
      <c r="C16" s="163">
        <v>9000</v>
      </c>
      <c r="D16" s="163" t="s">
        <v>1202</v>
      </c>
      <c r="E16" s="274">
        <v>1988</v>
      </c>
      <c r="F16" s="163">
        <v>2022</v>
      </c>
      <c r="G16" s="274" t="s">
        <v>1203</v>
      </c>
      <c r="H16" s="163" t="s">
        <v>1142</v>
      </c>
      <c r="I16" s="274" t="s">
        <v>1143</v>
      </c>
      <c r="J16" s="274" t="s">
        <v>1204</v>
      </c>
      <c r="K16" s="163"/>
      <c r="L16" s="163"/>
      <c r="M16" s="163"/>
      <c r="N16" s="163"/>
      <c r="O16" s="274" t="s">
        <v>1205</v>
      </c>
      <c r="P16" s="163" t="s">
        <v>1206</v>
      </c>
      <c r="Q16" s="296">
        <v>1988</v>
      </c>
      <c r="R16" s="296">
        <v>1988</v>
      </c>
      <c r="S16" s="274" t="s">
        <v>1200</v>
      </c>
      <c r="T16" s="163">
        <f t="shared" si="0"/>
        <v>34</v>
      </c>
      <c r="U16" s="163"/>
      <c r="V16" s="163"/>
      <c r="W16" s="163"/>
    </row>
    <row r="17" spans="1:23" ht="105" x14ac:dyDescent="0.25">
      <c r="A17" s="163" t="s">
        <v>1138</v>
      </c>
      <c r="B17" s="294" t="s">
        <v>1207</v>
      </c>
      <c r="C17" s="163">
        <v>27000</v>
      </c>
      <c r="D17" s="274" t="s">
        <v>1208</v>
      </c>
      <c r="E17" s="274">
        <v>2021</v>
      </c>
      <c r="F17" s="163">
        <v>2022</v>
      </c>
      <c r="G17" s="274" t="s">
        <v>1209</v>
      </c>
      <c r="H17" s="163" t="s">
        <v>1142</v>
      </c>
      <c r="I17" s="274" t="s">
        <v>1143</v>
      </c>
      <c r="J17" s="274" t="s">
        <v>1204</v>
      </c>
      <c r="K17" s="163"/>
      <c r="L17" s="163"/>
      <c r="M17" s="163"/>
      <c r="N17" s="163"/>
      <c r="O17" s="274" t="s">
        <v>1210</v>
      </c>
      <c r="P17" s="163" t="s">
        <v>1211</v>
      </c>
      <c r="Q17" s="296">
        <v>1990</v>
      </c>
      <c r="R17" s="296">
        <v>1990</v>
      </c>
      <c r="S17" s="163" t="s">
        <v>1212</v>
      </c>
      <c r="T17" s="163">
        <f t="shared" si="0"/>
        <v>32</v>
      </c>
      <c r="U17" s="163"/>
      <c r="V17" s="163"/>
      <c r="W17" s="163"/>
    </row>
    <row r="18" spans="1:23" ht="285" x14ac:dyDescent="0.25">
      <c r="A18" s="163" t="s">
        <v>1138</v>
      </c>
      <c r="B18" s="274" t="s">
        <v>1213</v>
      </c>
      <c r="C18" s="163">
        <v>1780</v>
      </c>
      <c r="D18" s="274" t="s">
        <v>1214</v>
      </c>
      <c r="E18" s="274">
        <v>2021</v>
      </c>
      <c r="F18" s="163">
        <v>2022</v>
      </c>
      <c r="G18" s="274" t="s">
        <v>1215</v>
      </c>
      <c r="H18" s="163" t="s">
        <v>1142</v>
      </c>
      <c r="I18" s="274" t="s">
        <v>1143</v>
      </c>
      <c r="J18" s="274" t="s">
        <v>1158</v>
      </c>
      <c r="K18" s="163"/>
      <c r="L18" s="163"/>
      <c r="M18" s="163"/>
      <c r="N18" s="163"/>
      <c r="O18" s="274" t="s">
        <v>1216</v>
      </c>
      <c r="P18" s="274" t="s">
        <v>1160</v>
      </c>
      <c r="Q18" s="296">
        <v>1989</v>
      </c>
      <c r="R18" s="296">
        <v>1989</v>
      </c>
      <c r="S18" s="274" t="s">
        <v>1161</v>
      </c>
      <c r="T18" s="163">
        <f t="shared" si="0"/>
        <v>33</v>
      </c>
      <c r="U18" s="163"/>
      <c r="V18" s="163"/>
      <c r="W18" s="163"/>
    </row>
    <row r="19" spans="1:23" ht="75" x14ac:dyDescent="0.25">
      <c r="A19" s="163" t="s">
        <v>1138</v>
      </c>
      <c r="B19" s="294" t="s">
        <v>1217</v>
      </c>
      <c r="C19" s="163">
        <v>2250</v>
      </c>
      <c r="D19" s="274" t="s">
        <v>1218</v>
      </c>
      <c r="E19" s="274">
        <v>2021</v>
      </c>
      <c r="F19" s="163">
        <v>2022</v>
      </c>
      <c r="G19" s="274" t="s">
        <v>1219</v>
      </c>
      <c r="H19" s="163" t="s">
        <v>1142</v>
      </c>
      <c r="I19" s="274" t="s">
        <v>1143</v>
      </c>
      <c r="J19" s="274" t="s">
        <v>1158</v>
      </c>
      <c r="K19" s="163"/>
      <c r="L19" s="163"/>
      <c r="M19" s="163"/>
      <c r="N19" s="163"/>
      <c r="O19" s="274" t="s">
        <v>1220</v>
      </c>
      <c r="P19" s="274" t="s">
        <v>1221</v>
      </c>
      <c r="Q19" s="296">
        <v>1989</v>
      </c>
      <c r="R19" s="296">
        <v>1989</v>
      </c>
      <c r="S19" s="274" t="s">
        <v>1200</v>
      </c>
      <c r="T19" s="163">
        <f t="shared" si="0"/>
        <v>33</v>
      </c>
      <c r="U19" s="163"/>
      <c r="V19" s="163"/>
      <c r="W19" s="163"/>
    </row>
    <row r="20" spans="1:23" ht="180" x14ac:dyDescent="0.25">
      <c r="A20" s="163" t="s">
        <v>1138</v>
      </c>
      <c r="B20" s="294" t="s">
        <v>1222</v>
      </c>
      <c r="C20" s="163">
        <v>77527</v>
      </c>
      <c r="D20" s="274" t="s">
        <v>1223</v>
      </c>
      <c r="E20" s="274">
        <v>2021</v>
      </c>
      <c r="F20" s="163">
        <v>2022</v>
      </c>
      <c r="G20" s="274" t="s">
        <v>1224</v>
      </c>
      <c r="H20" s="163" t="s">
        <v>1142</v>
      </c>
      <c r="I20" s="274" t="s">
        <v>1143</v>
      </c>
      <c r="J20" s="163" t="s">
        <v>1176</v>
      </c>
      <c r="K20" s="163"/>
      <c r="L20" s="163"/>
      <c r="M20" s="163"/>
      <c r="N20" s="163"/>
      <c r="O20" s="274" t="s">
        <v>1225</v>
      </c>
      <c r="P20" s="274" t="s">
        <v>1226</v>
      </c>
      <c r="Q20" s="296">
        <v>1989</v>
      </c>
      <c r="R20" s="296">
        <v>1989</v>
      </c>
      <c r="S20" s="274" t="s">
        <v>1200</v>
      </c>
      <c r="T20" s="163">
        <f t="shared" si="0"/>
        <v>33</v>
      </c>
      <c r="U20" s="163"/>
      <c r="V20" s="163"/>
      <c r="W20" s="163"/>
    </row>
    <row r="21" spans="1:23" ht="409.5" x14ac:dyDescent="0.25">
      <c r="A21" s="163" t="s">
        <v>1138</v>
      </c>
      <c r="B21" s="294" t="s">
        <v>1227</v>
      </c>
      <c r="C21" s="294">
        <v>102980</v>
      </c>
      <c r="D21" s="274" t="s">
        <v>1228</v>
      </c>
      <c r="E21" s="274">
        <v>2021</v>
      </c>
      <c r="F21" s="163">
        <v>2022</v>
      </c>
      <c r="G21" s="146" t="s">
        <v>1229</v>
      </c>
      <c r="H21" s="163" t="s">
        <v>1142</v>
      </c>
      <c r="I21" s="274" t="s">
        <v>1143</v>
      </c>
      <c r="J21" s="163" t="s">
        <v>1176</v>
      </c>
      <c r="K21" s="163"/>
      <c r="L21" s="163"/>
      <c r="M21" s="163"/>
      <c r="N21" s="163"/>
      <c r="O21" s="274" t="s">
        <v>1225</v>
      </c>
      <c r="P21" s="274" t="s">
        <v>1226</v>
      </c>
      <c r="Q21" s="296">
        <v>1989</v>
      </c>
      <c r="R21" s="296">
        <v>1989</v>
      </c>
      <c r="S21" s="274" t="s">
        <v>1200</v>
      </c>
      <c r="T21" s="163">
        <f t="shared" si="0"/>
        <v>33</v>
      </c>
      <c r="U21" s="163"/>
      <c r="V21" s="163"/>
      <c r="W21" s="163"/>
    </row>
    <row r="22" spans="1:23" ht="90" x14ac:dyDescent="0.25">
      <c r="A22" s="163" t="s">
        <v>1138</v>
      </c>
      <c r="B22" s="274" t="s">
        <v>1230</v>
      </c>
      <c r="C22" s="274">
        <v>3500</v>
      </c>
      <c r="D22" s="274" t="s">
        <v>1231</v>
      </c>
      <c r="E22" s="274">
        <v>2022</v>
      </c>
      <c r="F22" s="163">
        <v>2022</v>
      </c>
      <c r="G22" s="274" t="s">
        <v>1232</v>
      </c>
      <c r="H22" s="163" t="s">
        <v>1142</v>
      </c>
      <c r="I22" s="274" t="s">
        <v>1143</v>
      </c>
      <c r="J22" s="274" t="s">
        <v>1204</v>
      </c>
      <c r="K22" s="163"/>
      <c r="L22" s="163"/>
      <c r="M22" s="163"/>
      <c r="N22" s="163"/>
      <c r="O22" s="274" t="s">
        <v>1233</v>
      </c>
      <c r="P22" s="163" t="s">
        <v>1234</v>
      </c>
      <c r="Q22" s="296">
        <v>1990</v>
      </c>
      <c r="R22" s="296">
        <v>1990</v>
      </c>
      <c r="S22" s="163" t="s">
        <v>1235</v>
      </c>
      <c r="T22" s="163">
        <f t="shared" si="0"/>
        <v>32</v>
      </c>
      <c r="U22" s="163"/>
      <c r="V22" s="163"/>
      <c r="W22" s="163"/>
    </row>
    <row r="23" spans="1:23" ht="90" x14ac:dyDescent="0.25">
      <c r="A23" s="163" t="s">
        <v>1138</v>
      </c>
      <c r="B23" s="274" t="s">
        <v>1236</v>
      </c>
      <c r="C23" s="274">
        <v>4500</v>
      </c>
      <c r="D23" s="274" t="s">
        <v>1237</v>
      </c>
      <c r="E23" s="274">
        <v>2022</v>
      </c>
      <c r="F23" s="163">
        <v>2022</v>
      </c>
      <c r="G23" s="274" t="s">
        <v>1238</v>
      </c>
      <c r="H23" s="163" t="s">
        <v>1142</v>
      </c>
      <c r="I23" s="274" t="s">
        <v>1143</v>
      </c>
      <c r="J23" s="274" t="s">
        <v>1204</v>
      </c>
      <c r="K23" s="163"/>
      <c r="L23" s="163"/>
      <c r="M23" s="163"/>
      <c r="N23" s="163"/>
      <c r="O23" s="274" t="s">
        <v>1239</v>
      </c>
      <c r="P23" s="163" t="s">
        <v>1240</v>
      </c>
      <c r="Q23" s="296">
        <v>1990</v>
      </c>
      <c r="R23" s="296">
        <v>1990</v>
      </c>
      <c r="S23" s="163" t="s">
        <v>1241</v>
      </c>
      <c r="T23" s="163">
        <f t="shared" si="0"/>
        <v>32</v>
      </c>
      <c r="U23" s="163"/>
      <c r="V23" s="163"/>
      <c r="W23" s="163"/>
    </row>
    <row r="24" spans="1:23" ht="60" x14ac:dyDescent="0.25">
      <c r="A24" s="163" t="s">
        <v>1138</v>
      </c>
      <c r="B24" s="274" t="s">
        <v>1242</v>
      </c>
      <c r="C24" s="274">
        <v>2000</v>
      </c>
      <c r="D24" s="274" t="s">
        <v>1243</v>
      </c>
      <c r="E24" s="274">
        <v>2021</v>
      </c>
      <c r="F24" s="163">
        <v>2022</v>
      </c>
      <c r="G24" s="274" t="s">
        <v>1244</v>
      </c>
      <c r="H24" s="163" t="s">
        <v>1142</v>
      </c>
      <c r="I24" s="274" t="s">
        <v>1143</v>
      </c>
      <c r="J24" s="274" t="s">
        <v>1204</v>
      </c>
      <c r="K24" s="163"/>
      <c r="L24" s="163"/>
      <c r="M24" s="163"/>
      <c r="N24" s="163"/>
      <c r="O24" s="274" t="s">
        <v>1245</v>
      </c>
      <c r="P24" s="163" t="s">
        <v>1246</v>
      </c>
      <c r="Q24" s="296">
        <v>1981</v>
      </c>
      <c r="R24" s="296">
        <v>1981</v>
      </c>
      <c r="S24" s="163" t="s">
        <v>1247</v>
      </c>
      <c r="T24" s="163">
        <f t="shared" si="0"/>
        <v>41</v>
      </c>
      <c r="U24" s="163"/>
      <c r="V24" s="163"/>
      <c r="W24" s="163"/>
    </row>
    <row r="25" spans="1:23" ht="90" x14ac:dyDescent="0.25">
      <c r="A25" s="163" t="s">
        <v>1138</v>
      </c>
      <c r="B25" s="274" t="s">
        <v>1248</v>
      </c>
      <c r="C25" s="274">
        <v>17000</v>
      </c>
      <c r="D25" s="274" t="s">
        <v>1249</v>
      </c>
      <c r="E25" s="274">
        <v>2022</v>
      </c>
      <c r="F25" s="163">
        <v>2022</v>
      </c>
      <c r="G25" s="274" t="s">
        <v>1250</v>
      </c>
      <c r="H25" s="163" t="s">
        <v>1142</v>
      </c>
      <c r="I25" s="274" t="s">
        <v>1143</v>
      </c>
      <c r="J25" s="274" t="s">
        <v>1204</v>
      </c>
      <c r="K25" s="163"/>
      <c r="L25" s="163"/>
      <c r="M25" s="163"/>
      <c r="N25" s="163"/>
      <c r="O25" s="274" t="s">
        <v>1251</v>
      </c>
      <c r="P25" s="163" t="s">
        <v>1252</v>
      </c>
      <c r="Q25" s="296">
        <v>1970</v>
      </c>
      <c r="R25" s="296">
        <v>1970</v>
      </c>
      <c r="S25" s="163" t="s">
        <v>1253</v>
      </c>
      <c r="T25" s="163">
        <f t="shared" si="0"/>
        <v>52</v>
      </c>
      <c r="U25" s="163"/>
      <c r="V25" s="163"/>
      <c r="W25" s="163"/>
    </row>
    <row r="26" spans="1:23" ht="90" x14ac:dyDescent="0.25">
      <c r="A26" s="163" t="s">
        <v>1138</v>
      </c>
      <c r="B26" s="274" t="s">
        <v>1254</v>
      </c>
      <c r="C26" s="274">
        <v>4600</v>
      </c>
      <c r="D26" s="274" t="s">
        <v>1255</v>
      </c>
      <c r="E26" s="274">
        <v>2022</v>
      </c>
      <c r="F26" s="163">
        <v>2022</v>
      </c>
      <c r="G26" s="274" t="s">
        <v>1238</v>
      </c>
      <c r="H26" s="163" t="s">
        <v>1142</v>
      </c>
      <c r="I26" s="274" t="s">
        <v>1143</v>
      </c>
      <c r="J26" s="274" t="s">
        <v>1204</v>
      </c>
      <c r="K26" s="163"/>
      <c r="L26" s="163"/>
      <c r="M26" s="163"/>
      <c r="N26" s="163"/>
      <c r="O26" s="274" t="s">
        <v>1256</v>
      </c>
      <c r="P26" s="163" t="s">
        <v>1257</v>
      </c>
      <c r="Q26" s="296">
        <v>1979</v>
      </c>
      <c r="R26" s="296">
        <v>1979</v>
      </c>
      <c r="S26" s="274" t="s">
        <v>1258</v>
      </c>
      <c r="T26" s="163">
        <f t="shared" si="0"/>
        <v>43</v>
      </c>
      <c r="U26" s="163"/>
      <c r="V26" s="163"/>
      <c r="W26" s="163"/>
    </row>
    <row r="27" spans="1:23" ht="90" x14ac:dyDescent="0.25">
      <c r="A27" s="274"/>
      <c r="B27" s="274"/>
      <c r="C27" s="274"/>
      <c r="D27" s="274"/>
      <c r="E27" s="274"/>
      <c r="F27" s="163"/>
      <c r="G27" s="274"/>
      <c r="H27" s="163"/>
      <c r="I27" s="274"/>
      <c r="J27" s="274"/>
      <c r="K27" s="163"/>
      <c r="L27" s="163"/>
      <c r="M27" s="163"/>
      <c r="N27" s="163"/>
      <c r="O27" s="274" t="s">
        <v>1259</v>
      </c>
      <c r="P27" s="274" t="s">
        <v>1260</v>
      </c>
      <c r="Q27" s="296">
        <v>1988</v>
      </c>
      <c r="R27" s="296">
        <v>1988</v>
      </c>
      <c r="S27" s="274" t="s">
        <v>1261</v>
      </c>
      <c r="T27" s="163">
        <f t="shared" si="0"/>
        <v>34</v>
      </c>
      <c r="U27" s="163"/>
      <c r="V27" s="163"/>
      <c r="W27" s="163"/>
    </row>
    <row r="28" spans="1:23" ht="60" x14ac:dyDescent="0.25">
      <c r="A28" s="163"/>
      <c r="B28" s="274"/>
      <c r="C28" s="274"/>
      <c r="D28" s="274"/>
      <c r="E28" s="274"/>
      <c r="F28" s="274"/>
      <c r="G28" s="274"/>
      <c r="H28" s="274"/>
      <c r="I28" s="274"/>
      <c r="J28" s="274"/>
      <c r="K28" s="163"/>
      <c r="L28" s="163"/>
      <c r="M28" s="163"/>
      <c r="N28" s="163"/>
      <c r="O28" s="274" t="s">
        <v>1262</v>
      </c>
      <c r="P28" s="274" t="s">
        <v>1263</v>
      </c>
      <c r="Q28" s="296">
        <v>1979</v>
      </c>
      <c r="R28" s="296">
        <v>1979</v>
      </c>
      <c r="S28" s="274" t="s">
        <v>1264</v>
      </c>
      <c r="T28" s="163">
        <f t="shared" si="0"/>
        <v>43</v>
      </c>
      <c r="U28" s="163"/>
      <c r="V28" s="163"/>
      <c r="W28" s="163"/>
    </row>
    <row r="29" spans="1:23" ht="75" x14ac:dyDescent="0.25">
      <c r="A29" s="163"/>
      <c r="B29" s="274"/>
      <c r="C29" s="274"/>
      <c r="D29" s="274"/>
      <c r="E29" s="274"/>
      <c r="F29" s="274"/>
      <c r="G29" s="274"/>
      <c r="H29" s="274"/>
      <c r="I29" s="274"/>
      <c r="J29" s="274"/>
      <c r="K29" s="163"/>
      <c r="L29" s="163"/>
      <c r="M29" s="163"/>
      <c r="N29" s="163"/>
      <c r="O29" s="274" t="s">
        <v>1265</v>
      </c>
      <c r="P29" s="163" t="s">
        <v>1266</v>
      </c>
      <c r="Q29" s="296">
        <v>1983</v>
      </c>
      <c r="R29" s="296">
        <v>1983</v>
      </c>
      <c r="S29" s="163" t="s">
        <v>1267</v>
      </c>
      <c r="T29" s="163">
        <f t="shared" si="0"/>
        <v>39</v>
      </c>
      <c r="U29" s="163"/>
      <c r="V29" s="163"/>
      <c r="W29" s="163"/>
    </row>
    <row r="30" spans="1:23" ht="120" x14ac:dyDescent="0.25">
      <c r="A30" s="163"/>
      <c r="B30" s="163"/>
      <c r="C30" s="163"/>
      <c r="D30" s="163"/>
      <c r="E30" s="163"/>
      <c r="F30" s="163"/>
      <c r="G30" s="163"/>
      <c r="H30" s="163"/>
      <c r="I30" s="163"/>
      <c r="J30" s="163"/>
      <c r="K30" s="163"/>
      <c r="L30" s="163"/>
      <c r="M30" s="163"/>
      <c r="N30" s="163"/>
      <c r="O30" s="274" t="s">
        <v>1268</v>
      </c>
      <c r="P30" s="163" t="s">
        <v>1269</v>
      </c>
      <c r="Q30" s="296">
        <v>1991</v>
      </c>
      <c r="R30" s="296">
        <v>1991</v>
      </c>
      <c r="S30" s="163" t="s">
        <v>1270</v>
      </c>
      <c r="T30" s="163">
        <f t="shared" si="0"/>
        <v>31</v>
      </c>
      <c r="U30" s="163"/>
      <c r="V30" s="163"/>
      <c r="W30" s="163"/>
    </row>
    <row r="31" spans="1:23" ht="60" x14ac:dyDescent="0.25">
      <c r="A31" s="163"/>
      <c r="B31" s="163"/>
      <c r="C31" s="163"/>
      <c r="D31" s="163"/>
      <c r="E31" s="163"/>
      <c r="F31" s="163"/>
      <c r="G31" s="163"/>
      <c r="H31" s="163"/>
      <c r="I31" s="163"/>
      <c r="J31" s="163"/>
      <c r="K31" s="163"/>
      <c r="L31" s="163"/>
      <c r="M31" s="163"/>
      <c r="N31" s="163"/>
      <c r="O31" s="274" t="s">
        <v>1271</v>
      </c>
      <c r="P31" s="163" t="s">
        <v>1272</v>
      </c>
      <c r="Q31" s="296">
        <v>1974</v>
      </c>
      <c r="R31" s="296">
        <v>1974</v>
      </c>
      <c r="S31" s="163" t="s">
        <v>1267</v>
      </c>
      <c r="T31" s="163">
        <f t="shared" si="0"/>
        <v>48</v>
      </c>
      <c r="U31" s="163"/>
      <c r="V31" s="163"/>
      <c r="W31" s="163"/>
    </row>
    <row r="32" spans="1:23" ht="45" x14ac:dyDescent="0.25">
      <c r="A32" s="163"/>
      <c r="B32" s="163"/>
      <c r="C32" s="163"/>
      <c r="D32" s="163"/>
      <c r="E32" s="163"/>
      <c r="F32" s="163"/>
      <c r="G32" s="163"/>
      <c r="H32" s="163"/>
      <c r="I32" s="163"/>
      <c r="J32" s="163"/>
      <c r="K32" s="163"/>
      <c r="L32" s="163"/>
      <c r="M32" s="163"/>
      <c r="N32" s="163"/>
      <c r="O32" s="274" t="s">
        <v>1273</v>
      </c>
      <c r="P32" s="163" t="s">
        <v>1206</v>
      </c>
      <c r="Q32" s="296">
        <v>1989</v>
      </c>
      <c r="R32" s="296">
        <v>1989</v>
      </c>
      <c r="S32" s="163" t="s">
        <v>1200</v>
      </c>
      <c r="T32" s="163">
        <f t="shared" si="0"/>
        <v>33</v>
      </c>
      <c r="U32" s="163"/>
      <c r="V32" s="163"/>
      <c r="W32" s="163"/>
    </row>
    <row r="33" spans="1:23" ht="75" x14ac:dyDescent="0.25">
      <c r="A33" s="163"/>
      <c r="B33" s="163"/>
      <c r="C33" s="163"/>
      <c r="D33" s="163"/>
      <c r="E33" s="163"/>
      <c r="F33" s="163"/>
      <c r="G33" s="163"/>
      <c r="H33" s="163"/>
      <c r="I33" s="163"/>
      <c r="J33" s="163"/>
      <c r="K33" s="163"/>
      <c r="L33" s="163"/>
      <c r="M33" s="163"/>
      <c r="N33" s="163"/>
      <c r="O33" s="274" t="s">
        <v>1274</v>
      </c>
      <c r="P33" s="274" t="s">
        <v>1275</v>
      </c>
      <c r="Q33" s="296">
        <v>1989</v>
      </c>
      <c r="R33" s="296">
        <v>1989</v>
      </c>
      <c r="S33" s="274" t="s">
        <v>1276</v>
      </c>
      <c r="T33" s="163">
        <f t="shared" si="0"/>
        <v>33</v>
      </c>
      <c r="U33" s="163"/>
      <c r="V33" s="163"/>
      <c r="W33" s="163"/>
    </row>
    <row r="34" spans="1:23" ht="90" x14ac:dyDescent="0.25">
      <c r="A34" s="163"/>
      <c r="B34" s="163"/>
      <c r="C34" s="163"/>
      <c r="D34" s="163"/>
      <c r="E34" s="163"/>
      <c r="F34" s="163"/>
      <c r="G34" s="163"/>
      <c r="H34" s="163"/>
      <c r="I34" s="163"/>
      <c r="J34" s="163"/>
      <c r="K34" s="163"/>
      <c r="L34" s="163"/>
      <c r="M34" s="163"/>
      <c r="N34" s="163"/>
      <c r="O34" s="274" t="s">
        <v>1277</v>
      </c>
      <c r="P34" s="163" t="s">
        <v>1278</v>
      </c>
      <c r="Q34" s="296">
        <v>1984</v>
      </c>
      <c r="R34" s="296">
        <v>1984</v>
      </c>
      <c r="S34" s="163" t="s">
        <v>1279</v>
      </c>
      <c r="T34" s="163">
        <f t="shared" si="0"/>
        <v>38</v>
      </c>
      <c r="U34" s="163"/>
      <c r="V34" s="163"/>
      <c r="W34" s="163"/>
    </row>
    <row r="35" spans="1:23" ht="60" x14ac:dyDescent="0.25">
      <c r="A35" s="163"/>
      <c r="B35" s="163"/>
      <c r="C35" s="163"/>
      <c r="D35" s="163"/>
      <c r="E35" s="163"/>
      <c r="F35" s="163"/>
      <c r="G35" s="163"/>
      <c r="H35" s="163"/>
      <c r="I35" s="163"/>
      <c r="J35" s="163"/>
      <c r="K35" s="163"/>
      <c r="L35" s="163"/>
      <c r="M35" s="163"/>
      <c r="N35" s="163"/>
      <c r="O35" s="274" t="s">
        <v>1280</v>
      </c>
      <c r="P35" s="163" t="s">
        <v>1281</v>
      </c>
      <c r="Q35" s="296">
        <v>1985</v>
      </c>
      <c r="R35" s="296">
        <v>1985</v>
      </c>
      <c r="S35" s="163" t="s">
        <v>1282</v>
      </c>
      <c r="T35" s="163">
        <f t="shared" si="0"/>
        <v>37</v>
      </c>
      <c r="U35" s="163"/>
      <c r="V35" s="163"/>
      <c r="W35" s="163"/>
    </row>
    <row r="36" spans="1:23" ht="60" x14ac:dyDescent="0.25">
      <c r="A36" s="163"/>
      <c r="B36" s="163"/>
      <c r="C36" s="163"/>
      <c r="D36" s="163"/>
      <c r="E36" s="163"/>
      <c r="F36" s="163"/>
      <c r="G36" s="163"/>
      <c r="H36" s="163"/>
      <c r="I36" s="163"/>
      <c r="J36" s="163"/>
      <c r="K36" s="163"/>
      <c r="L36" s="163"/>
      <c r="M36" s="163"/>
      <c r="N36" s="163"/>
      <c r="O36" s="274" t="s">
        <v>1271</v>
      </c>
      <c r="P36" s="163" t="s">
        <v>1272</v>
      </c>
      <c r="Q36" s="296">
        <v>1978</v>
      </c>
      <c r="R36" s="296">
        <v>1978</v>
      </c>
      <c r="S36" s="163" t="s">
        <v>1267</v>
      </c>
      <c r="T36" s="163">
        <f t="shared" si="0"/>
        <v>44</v>
      </c>
      <c r="U36" s="163"/>
      <c r="V36" s="163"/>
      <c r="W36" s="163"/>
    </row>
    <row r="37" spans="1:23" ht="60" x14ac:dyDescent="0.25">
      <c r="A37" s="163"/>
      <c r="B37" s="163"/>
      <c r="C37" s="163"/>
      <c r="D37" s="163"/>
      <c r="E37" s="163"/>
      <c r="F37" s="163"/>
      <c r="G37" s="163"/>
      <c r="H37" s="163"/>
      <c r="I37" s="163"/>
      <c r="J37" s="163"/>
      <c r="K37" s="163"/>
      <c r="L37" s="163"/>
      <c r="M37" s="163"/>
      <c r="N37" s="163"/>
      <c r="O37" s="274" t="s">
        <v>1283</v>
      </c>
      <c r="P37" s="163" t="s">
        <v>1284</v>
      </c>
      <c r="Q37" s="296">
        <v>1985</v>
      </c>
      <c r="R37" s="296">
        <v>1985</v>
      </c>
      <c r="S37" s="163" t="s">
        <v>1285</v>
      </c>
      <c r="T37" s="163">
        <f t="shared" si="0"/>
        <v>37</v>
      </c>
      <c r="U37" s="163"/>
      <c r="V37" s="163"/>
      <c r="W37" s="163"/>
    </row>
    <row r="38" spans="1:23" ht="45" x14ac:dyDescent="0.25">
      <c r="A38" s="163"/>
      <c r="B38" s="163"/>
      <c r="C38" s="163"/>
      <c r="D38" s="163"/>
      <c r="E38" s="163"/>
      <c r="F38" s="163"/>
      <c r="G38" s="163"/>
      <c r="H38" s="163"/>
      <c r="I38" s="163"/>
      <c r="J38" s="163"/>
      <c r="K38" s="163"/>
      <c r="L38" s="163"/>
      <c r="M38" s="163"/>
      <c r="N38" s="163"/>
      <c r="O38" s="274" t="s">
        <v>1286</v>
      </c>
      <c r="P38" s="163" t="s">
        <v>1287</v>
      </c>
      <c r="Q38" s="296">
        <v>1972</v>
      </c>
      <c r="R38" s="296">
        <v>1972</v>
      </c>
      <c r="S38" s="163" t="s">
        <v>1288</v>
      </c>
      <c r="T38" s="163">
        <f t="shared" si="0"/>
        <v>50</v>
      </c>
      <c r="U38" s="163"/>
      <c r="V38" s="163"/>
      <c r="W38" s="163"/>
    </row>
    <row r="39" spans="1:23" ht="60" x14ac:dyDescent="0.25">
      <c r="A39" s="163"/>
      <c r="B39" s="163"/>
      <c r="C39" s="163"/>
      <c r="D39" s="163"/>
      <c r="E39" s="163"/>
      <c r="F39" s="163"/>
      <c r="G39" s="163"/>
      <c r="H39" s="163"/>
      <c r="I39" s="163"/>
      <c r="J39" s="163"/>
      <c r="K39" s="163"/>
      <c r="L39" s="163"/>
      <c r="M39" s="163"/>
      <c r="N39" s="163"/>
      <c r="O39" s="274" t="s">
        <v>1289</v>
      </c>
      <c r="P39" s="163" t="s">
        <v>1290</v>
      </c>
      <c r="Q39" s="296">
        <v>1973</v>
      </c>
      <c r="R39" s="296">
        <v>1973</v>
      </c>
      <c r="S39" s="163" t="s">
        <v>1291</v>
      </c>
      <c r="T39" s="163">
        <f t="shared" si="0"/>
        <v>49</v>
      </c>
      <c r="U39" s="163"/>
      <c r="V39" s="163"/>
      <c r="W39" s="163"/>
    </row>
    <row r="40" spans="1:23" ht="90" x14ac:dyDescent="0.25">
      <c r="A40" s="163"/>
      <c r="B40" s="163"/>
      <c r="C40" s="163"/>
      <c r="D40" s="163"/>
      <c r="E40" s="163"/>
      <c r="F40" s="163"/>
      <c r="G40" s="163"/>
      <c r="H40" s="163"/>
      <c r="I40" s="163"/>
      <c r="J40" s="163"/>
      <c r="K40" s="163"/>
      <c r="L40" s="163"/>
      <c r="M40" s="163"/>
      <c r="N40" s="163"/>
      <c r="O40" s="274" t="s">
        <v>1292</v>
      </c>
      <c r="P40" s="163" t="s">
        <v>1293</v>
      </c>
      <c r="Q40" s="296">
        <v>1979</v>
      </c>
      <c r="R40" s="296">
        <v>1979</v>
      </c>
      <c r="S40" s="163" t="s">
        <v>1294</v>
      </c>
      <c r="T40" s="163">
        <f t="shared" si="0"/>
        <v>43</v>
      </c>
      <c r="U40" s="163"/>
      <c r="V40" s="163"/>
      <c r="W40" s="163"/>
    </row>
    <row r="41" spans="1:23" ht="75" x14ac:dyDescent="0.25">
      <c r="A41" s="163"/>
      <c r="B41" s="163"/>
      <c r="C41" s="163"/>
      <c r="D41" s="163"/>
      <c r="E41" s="163"/>
      <c r="F41" s="163"/>
      <c r="G41" s="163"/>
      <c r="H41" s="163"/>
      <c r="I41" s="163"/>
      <c r="J41" s="163"/>
      <c r="K41" s="163"/>
      <c r="L41" s="163"/>
      <c r="M41" s="163"/>
      <c r="N41" s="163"/>
      <c r="O41" s="274" t="s">
        <v>1295</v>
      </c>
      <c r="P41" s="163" t="s">
        <v>1146</v>
      </c>
      <c r="Q41" s="296">
        <v>1965</v>
      </c>
      <c r="R41" s="296">
        <v>1965</v>
      </c>
      <c r="S41" s="274" t="s">
        <v>1147</v>
      </c>
      <c r="T41" s="163">
        <f t="shared" si="0"/>
        <v>57</v>
      </c>
      <c r="U41" s="163"/>
      <c r="V41" s="163"/>
      <c r="W41" s="163"/>
    </row>
    <row r="42" spans="1:23" ht="75" x14ac:dyDescent="0.25">
      <c r="A42" s="163"/>
      <c r="B42" s="163"/>
      <c r="C42" s="163"/>
      <c r="D42" s="163"/>
      <c r="E42" s="163"/>
      <c r="F42" s="163"/>
      <c r="G42" s="163"/>
      <c r="H42" s="163"/>
      <c r="I42" s="163"/>
      <c r="J42" s="163"/>
      <c r="K42" s="163"/>
      <c r="L42" s="163"/>
      <c r="M42" s="163"/>
      <c r="N42" s="163"/>
      <c r="O42" s="274" t="s">
        <v>1295</v>
      </c>
      <c r="P42" s="163" t="s">
        <v>1146</v>
      </c>
      <c r="Q42" s="296">
        <v>1965</v>
      </c>
      <c r="R42" s="296">
        <v>1965</v>
      </c>
      <c r="S42" s="274" t="s">
        <v>1147</v>
      </c>
      <c r="T42" s="163">
        <f t="shared" si="0"/>
        <v>57</v>
      </c>
      <c r="U42" s="163"/>
      <c r="V42" s="163"/>
      <c r="W42" s="163"/>
    </row>
    <row r="43" spans="1:23" ht="45" x14ac:dyDescent="0.25">
      <c r="A43" s="163"/>
      <c r="B43" s="163"/>
      <c r="C43" s="163"/>
      <c r="D43" s="163"/>
      <c r="E43" s="163"/>
      <c r="F43" s="163"/>
      <c r="G43" s="163"/>
      <c r="H43" s="163"/>
      <c r="I43" s="163"/>
      <c r="J43" s="163"/>
      <c r="K43" s="163"/>
      <c r="L43" s="163"/>
      <c r="M43" s="163"/>
      <c r="N43" s="163"/>
      <c r="O43" s="274" t="s">
        <v>1296</v>
      </c>
      <c r="P43" s="163" t="s">
        <v>1246</v>
      </c>
      <c r="Q43" s="296">
        <v>1980</v>
      </c>
      <c r="R43" s="296">
        <v>1980</v>
      </c>
      <c r="S43" s="163" t="s">
        <v>1247</v>
      </c>
      <c r="T43" s="163">
        <f t="shared" si="0"/>
        <v>42</v>
      </c>
      <c r="U43" s="163"/>
      <c r="V43" s="163"/>
      <c r="W43" s="163"/>
    </row>
    <row r="44" spans="1:23" ht="60" x14ac:dyDescent="0.25">
      <c r="A44" s="163"/>
      <c r="B44" s="163"/>
      <c r="C44" s="163"/>
      <c r="D44" s="163"/>
      <c r="E44" s="163"/>
      <c r="F44" s="163"/>
      <c r="G44" s="163"/>
      <c r="H44" s="163"/>
      <c r="I44" s="163"/>
      <c r="J44" s="163"/>
      <c r="K44" s="163"/>
      <c r="L44" s="163"/>
      <c r="M44" s="163"/>
      <c r="N44" s="163"/>
      <c r="O44" s="274" t="s">
        <v>1297</v>
      </c>
      <c r="P44" s="163" t="s">
        <v>1281</v>
      </c>
      <c r="Q44" s="296">
        <v>1984</v>
      </c>
      <c r="R44" s="296">
        <v>1984</v>
      </c>
      <c r="S44" s="163" t="s">
        <v>1282</v>
      </c>
      <c r="T44" s="163">
        <f t="shared" si="0"/>
        <v>38</v>
      </c>
      <c r="U44" s="163"/>
      <c r="V44" s="163"/>
      <c r="W44" s="163"/>
    </row>
    <row r="45" spans="1:23" ht="45" x14ac:dyDescent="0.25">
      <c r="A45" s="163"/>
      <c r="B45" s="163"/>
      <c r="C45" s="163"/>
      <c r="D45" s="163"/>
      <c r="E45" s="163"/>
      <c r="F45" s="163"/>
      <c r="G45" s="163"/>
      <c r="H45" s="163"/>
      <c r="I45" s="163"/>
      <c r="J45" s="163"/>
      <c r="K45" s="163"/>
      <c r="L45" s="163"/>
      <c r="M45" s="163"/>
      <c r="N45" s="163"/>
      <c r="O45" s="274" t="s">
        <v>1298</v>
      </c>
      <c r="P45" s="163" t="s">
        <v>1299</v>
      </c>
      <c r="Q45" s="296">
        <v>1978</v>
      </c>
      <c r="R45" s="296">
        <v>1978</v>
      </c>
      <c r="S45" s="163" t="s">
        <v>1300</v>
      </c>
      <c r="T45" s="163">
        <f t="shared" si="0"/>
        <v>44</v>
      </c>
      <c r="U45" s="163"/>
      <c r="V45" s="163"/>
      <c r="W45" s="163"/>
    </row>
    <row r="46" spans="1:23" ht="60" x14ac:dyDescent="0.25">
      <c r="A46" s="163"/>
      <c r="B46" s="163"/>
      <c r="C46" s="163"/>
      <c r="D46" s="163"/>
      <c r="E46" s="163"/>
      <c r="F46" s="163"/>
      <c r="G46" s="163"/>
      <c r="H46" s="163"/>
      <c r="I46" s="163"/>
      <c r="J46" s="163"/>
      <c r="K46" s="163"/>
      <c r="L46" s="163"/>
      <c r="M46" s="163"/>
      <c r="N46" s="163"/>
      <c r="O46" s="274" t="s">
        <v>1301</v>
      </c>
      <c r="P46" s="163" t="s">
        <v>1302</v>
      </c>
      <c r="Q46" s="296">
        <v>1986</v>
      </c>
      <c r="R46" s="296">
        <v>1986</v>
      </c>
      <c r="S46" s="274" t="s">
        <v>1303</v>
      </c>
      <c r="T46" s="163">
        <f t="shared" si="0"/>
        <v>36</v>
      </c>
      <c r="U46" s="163"/>
      <c r="V46" s="163"/>
      <c r="W46" s="163"/>
    </row>
    <row r="47" spans="1:23" ht="45" x14ac:dyDescent="0.25">
      <c r="A47" s="163"/>
      <c r="B47" s="163"/>
      <c r="C47" s="163"/>
      <c r="D47" s="163"/>
      <c r="E47" s="163"/>
      <c r="F47" s="163"/>
      <c r="G47" s="163"/>
      <c r="H47" s="163"/>
      <c r="I47" s="163"/>
      <c r="J47" s="163"/>
      <c r="K47" s="163"/>
      <c r="L47" s="163"/>
      <c r="M47" s="163"/>
      <c r="N47" s="163"/>
      <c r="O47" s="274" t="s">
        <v>1304</v>
      </c>
      <c r="P47" s="163" t="s">
        <v>1305</v>
      </c>
      <c r="Q47" s="296">
        <v>1984</v>
      </c>
      <c r="R47" s="296">
        <v>1984</v>
      </c>
      <c r="S47" s="163" t="s">
        <v>1247</v>
      </c>
      <c r="T47" s="163">
        <f t="shared" si="0"/>
        <v>38</v>
      </c>
      <c r="U47" s="163"/>
      <c r="V47" s="163"/>
      <c r="W47" s="163"/>
    </row>
    <row r="48" spans="1:23" ht="60" x14ac:dyDescent="0.25">
      <c r="A48" s="163"/>
      <c r="B48" s="163"/>
      <c r="C48" s="163"/>
      <c r="D48" s="163"/>
      <c r="E48" s="163"/>
      <c r="F48" s="163"/>
      <c r="G48" s="163"/>
      <c r="H48" s="163"/>
      <c r="I48" s="163"/>
      <c r="J48" s="163"/>
      <c r="K48" s="163"/>
      <c r="L48" s="163"/>
      <c r="M48" s="163"/>
      <c r="N48" s="163"/>
      <c r="O48" s="274" t="s">
        <v>1306</v>
      </c>
      <c r="P48" s="163" t="s">
        <v>1307</v>
      </c>
      <c r="Q48" s="296">
        <v>1989</v>
      </c>
      <c r="R48" s="296">
        <v>1989</v>
      </c>
      <c r="S48" s="163" t="s">
        <v>1308</v>
      </c>
      <c r="T48" s="163">
        <f t="shared" si="0"/>
        <v>33</v>
      </c>
      <c r="U48" s="163"/>
      <c r="V48" s="163"/>
      <c r="W48" s="163"/>
    </row>
    <row r="49" spans="1:23" ht="30" x14ac:dyDescent="0.25">
      <c r="A49" s="163"/>
      <c r="B49" s="163"/>
      <c r="C49" s="163"/>
      <c r="D49" s="163"/>
      <c r="E49" s="163"/>
      <c r="F49" s="163"/>
      <c r="G49" s="163"/>
      <c r="H49" s="163"/>
      <c r="I49" s="163"/>
      <c r="J49" s="163"/>
      <c r="K49" s="163"/>
      <c r="L49" s="163"/>
      <c r="M49" s="163"/>
      <c r="N49" s="163"/>
      <c r="O49" s="274" t="s">
        <v>1309</v>
      </c>
      <c r="P49" s="163" t="s">
        <v>1310</v>
      </c>
      <c r="Q49" s="296">
        <v>1989</v>
      </c>
      <c r="R49" s="296">
        <v>1989</v>
      </c>
      <c r="S49" s="294" t="s">
        <v>1311</v>
      </c>
      <c r="T49" s="163">
        <f t="shared" si="0"/>
        <v>33</v>
      </c>
      <c r="U49" s="163"/>
      <c r="V49" s="163"/>
      <c r="W49" s="163"/>
    </row>
    <row r="50" spans="1:23" ht="60" x14ac:dyDescent="0.25">
      <c r="A50" s="163"/>
      <c r="B50" s="163"/>
      <c r="C50" s="163"/>
      <c r="D50" s="163"/>
      <c r="E50" s="163"/>
      <c r="F50" s="163"/>
      <c r="G50" s="163"/>
      <c r="H50" s="163"/>
      <c r="I50" s="163"/>
      <c r="J50" s="163"/>
      <c r="K50" s="163"/>
      <c r="L50" s="163"/>
      <c r="M50" s="163"/>
      <c r="N50" s="163"/>
      <c r="O50" s="274" t="s">
        <v>1312</v>
      </c>
      <c r="P50" s="163" t="s">
        <v>1313</v>
      </c>
      <c r="Q50" s="296">
        <v>1982</v>
      </c>
      <c r="R50" s="296">
        <v>1982</v>
      </c>
      <c r="S50" s="163" t="s">
        <v>1314</v>
      </c>
      <c r="T50" s="163">
        <f t="shared" si="0"/>
        <v>40</v>
      </c>
      <c r="U50" s="163"/>
      <c r="V50" s="163"/>
      <c r="W50" s="163"/>
    </row>
    <row r="51" spans="1:23" ht="30" x14ac:dyDescent="0.25">
      <c r="A51" s="163"/>
      <c r="B51" s="163"/>
      <c r="C51" s="163"/>
      <c r="D51" s="163"/>
      <c r="E51" s="163"/>
      <c r="F51" s="163"/>
      <c r="G51" s="163"/>
      <c r="H51" s="163"/>
      <c r="I51" s="163"/>
      <c r="J51" s="163"/>
      <c r="K51" s="163"/>
      <c r="L51" s="163"/>
      <c r="M51" s="163"/>
      <c r="N51" s="163"/>
      <c r="O51" s="274" t="s">
        <v>1315</v>
      </c>
      <c r="P51" s="163" t="s">
        <v>1257</v>
      </c>
      <c r="Q51" s="296">
        <v>1981</v>
      </c>
      <c r="R51" s="296">
        <v>1981</v>
      </c>
      <c r="S51" s="274" t="s">
        <v>1258</v>
      </c>
      <c r="T51" s="163">
        <f t="shared" si="0"/>
        <v>41</v>
      </c>
      <c r="U51" s="163"/>
      <c r="V51" s="163"/>
      <c r="W51" s="163"/>
    </row>
    <row r="52" spans="1:23" ht="60" x14ac:dyDescent="0.25">
      <c r="A52" s="163"/>
      <c r="B52" s="163"/>
      <c r="C52" s="163"/>
      <c r="D52" s="163"/>
      <c r="E52" s="163"/>
      <c r="F52" s="163"/>
      <c r="G52" s="163"/>
      <c r="H52" s="163"/>
      <c r="I52" s="163"/>
      <c r="J52" s="163"/>
      <c r="K52" s="163"/>
      <c r="L52" s="163"/>
      <c r="M52" s="163"/>
      <c r="N52" s="163"/>
      <c r="O52" s="274" t="s">
        <v>1316</v>
      </c>
      <c r="P52" s="163" t="s">
        <v>1317</v>
      </c>
      <c r="Q52" s="296">
        <v>1982</v>
      </c>
      <c r="R52" s="296">
        <v>1982</v>
      </c>
      <c r="S52" s="163" t="s">
        <v>1308</v>
      </c>
      <c r="T52" s="163">
        <f t="shared" si="0"/>
        <v>40</v>
      </c>
      <c r="U52" s="163"/>
      <c r="V52" s="163"/>
      <c r="W52" s="163"/>
    </row>
    <row r="53" spans="1:23" ht="45" x14ac:dyDescent="0.25">
      <c r="A53" s="163"/>
      <c r="B53" s="163"/>
      <c r="C53" s="163"/>
      <c r="D53" s="163"/>
      <c r="E53" s="163"/>
      <c r="F53" s="163"/>
      <c r="G53" s="163"/>
      <c r="H53" s="163"/>
      <c r="I53" s="163"/>
      <c r="J53" s="163"/>
      <c r="K53" s="163"/>
      <c r="L53" s="163"/>
      <c r="M53" s="163"/>
      <c r="N53" s="163"/>
      <c r="O53" s="274" t="s">
        <v>1304</v>
      </c>
      <c r="P53" s="163" t="s">
        <v>1305</v>
      </c>
      <c r="Q53" s="296">
        <v>1982</v>
      </c>
      <c r="R53" s="296">
        <v>1982</v>
      </c>
      <c r="S53" s="163" t="s">
        <v>1247</v>
      </c>
      <c r="T53" s="163">
        <f t="shared" si="0"/>
        <v>40</v>
      </c>
      <c r="U53" s="163"/>
      <c r="V53" s="163"/>
      <c r="W53" s="163"/>
    </row>
    <row r="54" spans="1:23" ht="60" x14ac:dyDescent="0.25">
      <c r="A54" s="163"/>
      <c r="B54" s="163"/>
      <c r="C54" s="163"/>
      <c r="D54" s="163"/>
      <c r="E54" s="163"/>
      <c r="F54" s="163"/>
      <c r="G54" s="163"/>
      <c r="H54" s="163"/>
      <c r="I54" s="163"/>
      <c r="J54" s="163"/>
      <c r="K54" s="163"/>
      <c r="L54" s="163"/>
      <c r="M54" s="163"/>
      <c r="N54" s="163"/>
      <c r="O54" s="274" t="s">
        <v>1318</v>
      </c>
      <c r="P54" s="163" t="s">
        <v>1319</v>
      </c>
      <c r="Q54" s="296">
        <v>1985</v>
      </c>
      <c r="R54" s="296">
        <v>1985</v>
      </c>
      <c r="S54" s="163" t="s">
        <v>1308</v>
      </c>
      <c r="T54" s="163">
        <f t="shared" si="0"/>
        <v>37</v>
      </c>
      <c r="U54" s="163"/>
      <c r="V54" s="163"/>
      <c r="W54" s="163"/>
    </row>
    <row r="55" spans="1:23" ht="135" x14ac:dyDescent="0.25">
      <c r="A55" s="163"/>
      <c r="B55" s="163"/>
      <c r="C55" s="163"/>
      <c r="D55" s="163"/>
      <c r="E55" s="163"/>
      <c r="F55" s="163"/>
      <c r="G55" s="163"/>
      <c r="H55" s="163"/>
      <c r="I55" s="163"/>
      <c r="J55" s="163"/>
      <c r="K55" s="163"/>
      <c r="L55" s="163"/>
      <c r="M55" s="163"/>
      <c r="N55" s="163"/>
      <c r="O55" s="274" t="s">
        <v>1320</v>
      </c>
      <c r="P55" s="163" t="s">
        <v>1321</v>
      </c>
      <c r="Q55" s="296">
        <v>1980</v>
      </c>
      <c r="R55" s="296">
        <v>1980</v>
      </c>
      <c r="S55" s="163" t="s">
        <v>1322</v>
      </c>
      <c r="T55" s="163">
        <f t="shared" si="0"/>
        <v>42</v>
      </c>
      <c r="U55" s="163"/>
      <c r="V55" s="163"/>
      <c r="W55" s="163"/>
    </row>
    <row r="56" spans="1:23" ht="60" x14ac:dyDescent="0.25">
      <c r="A56" s="163"/>
      <c r="B56" s="163"/>
      <c r="C56" s="163"/>
      <c r="D56" s="163"/>
      <c r="E56" s="163"/>
      <c r="F56" s="163"/>
      <c r="G56" s="163"/>
      <c r="H56" s="163"/>
      <c r="I56" s="163"/>
      <c r="J56" s="163"/>
      <c r="K56" s="163"/>
      <c r="L56" s="163"/>
      <c r="M56" s="163"/>
      <c r="N56" s="163"/>
      <c r="O56" s="274" t="s">
        <v>1323</v>
      </c>
      <c r="P56" s="274" t="s">
        <v>1324</v>
      </c>
      <c r="Q56" s="296">
        <v>1979</v>
      </c>
      <c r="R56" s="296">
        <v>1979</v>
      </c>
      <c r="S56" s="163" t="s">
        <v>1325</v>
      </c>
      <c r="T56" s="163">
        <f t="shared" si="0"/>
        <v>43</v>
      </c>
      <c r="U56" s="163"/>
      <c r="V56" s="163"/>
      <c r="W56" s="163"/>
    </row>
    <row r="57" spans="1:23" ht="60" x14ac:dyDescent="0.25">
      <c r="A57" s="163"/>
      <c r="B57" s="163"/>
      <c r="C57" s="163"/>
      <c r="D57" s="163"/>
      <c r="E57" s="163"/>
      <c r="F57" s="163"/>
      <c r="G57" s="163"/>
      <c r="H57" s="163"/>
      <c r="I57" s="163"/>
      <c r="J57" s="163"/>
      <c r="K57" s="163"/>
      <c r="L57" s="163"/>
      <c r="M57" s="163"/>
      <c r="N57" s="163"/>
      <c r="O57" s="274" t="s">
        <v>1326</v>
      </c>
      <c r="P57" s="163" t="s">
        <v>1327</v>
      </c>
      <c r="Q57" s="296">
        <v>1987</v>
      </c>
      <c r="R57" s="296">
        <v>1987</v>
      </c>
      <c r="S57" s="163" t="s">
        <v>1328</v>
      </c>
      <c r="T57" s="163">
        <f t="shared" si="0"/>
        <v>35</v>
      </c>
      <c r="U57" s="163"/>
      <c r="V57" s="163"/>
      <c r="W57" s="163"/>
    </row>
    <row r="58" spans="1:23" ht="75" x14ac:dyDescent="0.25">
      <c r="A58" s="163"/>
      <c r="B58" s="163"/>
      <c r="C58" s="163"/>
      <c r="D58" s="163"/>
      <c r="E58" s="163"/>
      <c r="F58" s="163"/>
      <c r="G58" s="163"/>
      <c r="H58" s="163"/>
      <c r="I58" s="163"/>
      <c r="J58" s="163"/>
      <c r="K58" s="163"/>
      <c r="L58" s="163"/>
      <c r="M58" s="163"/>
      <c r="N58" s="163"/>
      <c r="O58" s="274" t="s">
        <v>1329</v>
      </c>
      <c r="P58" s="163" t="s">
        <v>1330</v>
      </c>
      <c r="Q58" s="296">
        <v>1988</v>
      </c>
      <c r="R58" s="296">
        <v>1988</v>
      </c>
      <c r="S58" s="163" t="s">
        <v>1331</v>
      </c>
      <c r="T58" s="163">
        <f t="shared" si="0"/>
        <v>34</v>
      </c>
      <c r="U58" s="163"/>
      <c r="V58" s="163"/>
      <c r="W58" s="163"/>
    </row>
    <row r="59" spans="1:23" ht="45" x14ac:dyDescent="0.25">
      <c r="A59" s="163"/>
      <c r="B59" s="163"/>
      <c r="C59" s="163"/>
      <c r="D59" s="163"/>
      <c r="E59" s="163"/>
      <c r="F59" s="163"/>
      <c r="G59" s="163"/>
      <c r="H59" s="163"/>
      <c r="I59" s="163"/>
      <c r="J59" s="163"/>
      <c r="K59" s="163"/>
      <c r="L59" s="163"/>
      <c r="M59" s="163"/>
      <c r="N59" s="163"/>
      <c r="O59" s="274" t="s">
        <v>1332</v>
      </c>
      <c r="P59" s="163" t="s">
        <v>1206</v>
      </c>
      <c r="Q59" s="296">
        <v>1972</v>
      </c>
      <c r="R59" s="296">
        <v>1972</v>
      </c>
      <c r="S59" s="163" t="s">
        <v>1200</v>
      </c>
      <c r="T59" s="163">
        <f t="shared" si="0"/>
        <v>50</v>
      </c>
      <c r="U59" s="163"/>
      <c r="V59" s="163"/>
      <c r="W59" s="163"/>
    </row>
    <row r="60" spans="1:23" ht="45" x14ac:dyDescent="0.25">
      <c r="A60" s="163"/>
      <c r="B60" s="163"/>
      <c r="C60" s="163"/>
      <c r="D60" s="163"/>
      <c r="E60" s="163"/>
      <c r="F60" s="163"/>
      <c r="G60" s="163"/>
      <c r="H60" s="163"/>
      <c r="I60" s="163"/>
      <c r="J60" s="163"/>
      <c r="K60" s="163"/>
      <c r="L60" s="163"/>
      <c r="M60" s="163"/>
      <c r="N60" s="163"/>
      <c r="O60" s="274" t="s">
        <v>1332</v>
      </c>
      <c r="P60" s="163" t="s">
        <v>1206</v>
      </c>
      <c r="Q60" s="296">
        <v>1972</v>
      </c>
      <c r="R60" s="296">
        <v>1972</v>
      </c>
      <c r="S60" s="163" t="s">
        <v>1200</v>
      </c>
      <c r="T60" s="163">
        <f t="shared" si="0"/>
        <v>50</v>
      </c>
      <c r="U60" s="163"/>
      <c r="V60" s="163"/>
      <c r="W60" s="163"/>
    </row>
    <row r="61" spans="1:23" ht="90" x14ac:dyDescent="0.25">
      <c r="A61" s="163"/>
      <c r="B61" s="163"/>
      <c r="C61" s="163"/>
      <c r="D61" s="163"/>
      <c r="E61" s="163"/>
      <c r="F61" s="163"/>
      <c r="G61" s="163"/>
      <c r="H61" s="163"/>
      <c r="I61" s="163"/>
      <c r="J61" s="163"/>
      <c r="K61" s="163"/>
      <c r="L61" s="163"/>
      <c r="M61" s="163"/>
      <c r="N61" s="163"/>
      <c r="O61" s="274" t="s">
        <v>1333</v>
      </c>
      <c r="P61" s="163" t="s">
        <v>1334</v>
      </c>
      <c r="Q61" s="296">
        <v>1968</v>
      </c>
      <c r="R61" s="296">
        <v>1968</v>
      </c>
      <c r="S61" s="163" t="s">
        <v>1247</v>
      </c>
      <c r="T61" s="163">
        <f t="shared" si="0"/>
        <v>54</v>
      </c>
      <c r="U61" s="163"/>
      <c r="V61" s="163"/>
      <c r="W61" s="163"/>
    </row>
    <row r="62" spans="1:23" ht="135" x14ac:dyDescent="0.25">
      <c r="A62" s="163"/>
      <c r="B62" s="163"/>
      <c r="C62" s="163"/>
      <c r="D62" s="163"/>
      <c r="E62" s="163"/>
      <c r="F62" s="163"/>
      <c r="G62" s="163"/>
      <c r="H62" s="163"/>
      <c r="I62" s="163"/>
      <c r="J62" s="163"/>
      <c r="K62" s="163"/>
      <c r="L62" s="163"/>
      <c r="M62" s="163"/>
      <c r="N62" s="163"/>
      <c r="O62" s="274" t="s">
        <v>1335</v>
      </c>
      <c r="P62" s="163" t="s">
        <v>1336</v>
      </c>
      <c r="Q62" s="296">
        <v>1970</v>
      </c>
      <c r="R62" s="296">
        <v>1970</v>
      </c>
      <c r="S62" s="163" t="s">
        <v>1337</v>
      </c>
      <c r="T62" s="163">
        <f t="shared" si="0"/>
        <v>52</v>
      </c>
      <c r="U62" s="163"/>
      <c r="V62" s="163"/>
      <c r="W62" s="163"/>
    </row>
    <row r="63" spans="1:23" ht="30" x14ac:dyDescent="0.25">
      <c r="A63" s="163"/>
      <c r="B63" s="163"/>
      <c r="C63" s="163"/>
      <c r="D63" s="163"/>
      <c r="E63" s="163"/>
      <c r="F63" s="163"/>
      <c r="G63" s="163"/>
      <c r="H63" s="163"/>
      <c r="I63" s="163"/>
      <c r="J63" s="163"/>
      <c r="K63" s="163"/>
      <c r="L63" s="163"/>
      <c r="M63" s="163"/>
      <c r="N63" s="163"/>
      <c r="O63" s="274" t="s">
        <v>1338</v>
      </c>
      <c r="P63" s="274" t="s">
        <v>1339</v>
      </c>
      <c r="Q63" s="274">
        <v>1965</v>
      </c>
      <c r="R63" s="274">
        <v>1965</v>
      </c>
      <c r="S63" s="294" t="s">
        <v>1340</v>
      </c>
      <c r="T63" s="163">
        <f t="shared" si="0"/>
        <v>57</v>
      </c>
      <c r="U63" s="163"/>
      <c r="V63" s="163"/>
      <c r="W63" s="163"/>
    </row>
    <row r="64" spans="1:23" ht="30" x14ac:dyDescent="0.25">
      <c r="A64" s="163"/>
      <c r="B64" s="163"/>
      <c r="C64" s="163"/>
      <c r="D64" s="163"/>
      <c r="E64" s="163"/>
      <c r="F64" s="163"/>
      <c r="G64" s="163"/>
      <c r="H64" s="163"/>
      <c r="I64" s="163"/>
      <c r="J64" s="163"/>
      <c r="K64" s="163"/>
      <c r="L64" s="163"/>
      <c r="M64" s="163"/>
      <c r="N64" s="163"/>
      <c r="O64" s="274" t="s">
        <v>1341</v>
      </c>
      <c r="P64" s="163" t="s">
        <v>1342</v>
      </c>
      <c r="Q64" s="274">
        <v>1977</v>
      </c>
      <c r="R64" s="274">
        <v>1977</v>
      </c>
      <c r="S64" s="163" t="s">
        <v>1343</v>
      </c>
      <c r="T64" s="163">
        <f t="shared" si="0"/>
        <v>45</v>
      </c>
      <c r="U64" s="163"/>
      <c r="V64" s="163"/>
      <c r="W64" s="163"/>
    </row>
    <row r="65" spans="1:23" ht="105" x14ac:dyDescent="0.25">
      <c r="A65" s="163"/>
      <c r="B65" s="163"/>
      <c r="C65" s="163"/>
      <c r="D65" s="163"/>
      <c r="E65" s="163"/>
      <c r="F65" s="163"/>
      <c r="G65" s="163"/>
      <c r="H65" s="163"/>
      <c r="I65" s="163"/>
      <c r="J65" s="163"/>
      <c r="K65" s="163"/>
      <c r="L65" s="163"/>
      <c r="M65" s="163"/>
      <c r="N65" s="163"/>
      <c r="O65" s="274" t="s">
        <v>1344</v>
      </c>
      <c r="P65" s="163" t="s">
        <v>1345</v>
      </c>
      <c r="Q65" s="274">
        <v>1981</v>
      </c>
      <c r="R65" s="274">
        <v>1981</v>
      </c>
      <c r="S65" s="163" t="s">
        <v>1346</v>
      </c>
      <c r="T65" s="163">
        <f t="shared" si="0"/>
        <v>41</v>
      </c>
      <c r="U65" s="163"/>
      <c r="V65" s="163"/>
      <c r="W65" s="163"/>
    </row>
    <row r="66" spans="1:23" ht="105" x14ac:dyDescent="0.25">
      <c r="A66" s="163"/>
      <c r="B66" s="163"/>
      <c r="C66" s="163"/>
      <c r="D66" s="163"/>
      <c r="E66" s="163"/>
      <c r="F66" s="163"/>
      <c r="G66" s="163"/>
      <c r="H66" s="163"/>
      <c r="I66" s="163"/>
      <c r="J66" s="163"/>
      <c r="K66" s="163"/>
      <c r="L66" s="163"/>
      <c r="M66" s="163"/>
      <c r="N66" s="163"/>
      <c r="O66" s="274" t="s">
        <v>1347</v>
      </c>
      <c r="P66" s="163" t="s">
        <v>1348</v>
      </c>
      <c r="Q66" s="274">
        <v>1976</v>
      </c>
      <c r="R66" s="274">
        <v>1976</v>
      </c>
      <c r="S66" s="163" t="s">
        <v>1349</v>
      </c>
      <c r="T66" s="163">
        <f t="shared" si="0"/>
        <v>46</v>
      </c>
      <c r="U66" s="163"/>
      <c r="V66" s="163"/>
      <c r="W66" s="163"/>
    </row>
    <row r="67" spans="1:23" ht="105" x14ac:dyDescent="0.25">
      <c r="A67" s="163"/>
      <c r="B67" s="163"/>
      <c r="C67" s="163"/>
      <c r="D67" s="163"/>
      <c r="E67" s="163"/>
      <c r="F67" s="163"/>
      <c r="G67" s="163"/>
      <c r="H67" s="163"/>
      <c r="I67" s="163"/>
      <c r="J67" s="163"/>
      <c r="K67" s="163"/>
      <c r="L67" s="163"/>
      <c r="M67" s="163"/>
      <c r="N67" s="163"/>
      <c r="O67" s="274" t="s">
        <v>1347</v>
      </c>
      <c r="P67" s="163" t="s">
        <v>1348</v>
      </c>
      <c r="Q67" s="274">
        <v>1976</v>
      </c>
      <c r="R67" s="274">
        <v>1976</v>
      </c>
      <c r="S67" s="163" t="s">
        <v>1349</v>
      </c>
      <c r="T67" s="163">
        <f t="shared" si="0"/>
        <v>46</v>
      </c>
      <c r="U67" s="163"/>
      <c r="V67" s="163"/>
      <c r="W67" s="163"/>
    </row>
    <row r="68" spans="1:23" ht="105" x14ac:dyDescent="0.25">
      <c r="A68" s="163"/>
      <c r="B68" s="163"/>
      <c r="C68" s="163"/>
      <c r="D68" s="163"/>
      <c r="E68" s="163"/>
      <c r="F68" s="163"/>
      <c r="G68" s="163"/>
      <c r="H68" s="163"/>
      <c r="I68" s="163"/>
      <c r="J68" s="163"/>
      <c r="K68" s="163"/>
      <c r="L68" s="163"/>
      <c r="M68" s="163"/>
      <c r="N68" s="163"/>
      <c r="O68" s="274" t="s">
        <v>1347</v>
      </c>
      <c r="P68" s="163" t="s">
        <v>1348</v>
      </c>
      <c r="Q68" s="274">
        <v>1976</v>
      </c>
      <c r="R68" s="274">
        <v>1976</v>
      </c>
      <c r="S68" s="163" t="s">
        <v>1349</v>
      </c>
      <c r="T68" s="163">
        <f t="shared" si="0"/>
        <v>46</v>
      </c>
      <c r="U68" s="163"/>
      <c r="V68" s="163"/>
      <c r="W68" s="163"/>
    </row>
    <row r="69" spans="1:23" ht="60" x14ac:dyDescent="0.25">
      <c r="A69" s="163"/>
      <c r="B69" s="163"/>
      <c r="C69" s="163"/>
      <c r="D69" s="163"/>
      <c r="E69" s="163"/>
      <c r="F69" s="163"/>
      <c r="G69" s="163"/>
      <c r="H69" s="163"/>
      <c r="I69" s="163"/>
      <c r="J69" s="163"/>
      <c r="K69" s="163"/>
      <c r="L69" s="163"/>
      <c r="M69" s="163"/>
      <c r="N69" s="163"/>
      <c r="O69" s="274" t="s">
        <v>1350</v>
      </c>
      <c r="P69" s="274" t="s">
        <v>1351</v>
      </c>
      <c r="Q69" s="274">
        <v>1963</v>
      </c>
      <c r="R69" s="274">
        <v>1963</v>
      </c>
      <c r="S69" s="274" t="s">
        <v>1352</v>
      </c>
      <c r="T69" s="163">
        <f t="shared" si="0"/>
        <v>59</v>
      </c>
      <c r="U69" s="163"/>
      <c r="V69" s="163"/>
      <c r="W69" s="163"/>
    </row>
    <row r="70" spans="1:23" ht="120" x14ac:dyDescent="0.25">
      <c r="A70" s="163"/>
      <c r="B70" s="163"/>
      <c r="C70" s="163"/>
      <c r="D70" s="163"/>
      <c r="E70" s="163"/>
      <c r="F70" s="163"/>
      <c r="G70" s="163"/>
      <c r="H70" s="163"/>
      <c r="I70" s="163"/>
      <c r="J70" s="163"/>
      <c r="K70" s="163"/>
      <c r="L70" s="163"/>
      <c r="M70" s="163"/>
      <c r="N70" s="163"/>
      <c r="O70" s="274" t="s">
        <v>1353</v>
      </c>
      <c r="P70" s="274" t="s">
        <v>1354</v>
      </c>
      <c r="Q70" s="274">
        <v>1970</v>
      </c>
      <c r="R70" s="274">
        <v>1970</v>
      </c>
      <c r="S70" s="274" t="s">
        <v>1355</v>
      </c>
      <c r="T70" s="163">
        <f t="shared" si="0"/>
        <v>52</v>
      </c>
      <c r="U70" s="163"/>
      <c r="V70" s="163"/>
      <c r="W70" s="163"/>
    </row>
    <row r="71" spans="1:23" ht="60" x14ac:dyDescent="0.25">
      <c r="A71" s="163"/>
      <c r="B71" s="163"/>
      <c r="C71" s="163"/>
      <c r="D71" s="163"/>
      <c r="E71" s="163"/>
      <c r="F71" s="163"/>
      <c r="G71" s="163"/>
      <c r="H71" s="163"/>
      <c r="I71" s="163"/>
      <c r="J71" s="163"/>
      <c r="K71" s="163"/>
      <c r="L71" s="163"/>
      <c r="M71" s="163"/>
      <c r="N71" s="163"/>
      <c r="O71" s="274" t="s">
        <v>1356</v>
      </c>
      <c r="P71" s="274" t="s">
        <v>1324</v>
      </c>
      <c r="Q71" s="274">
        <v>1979</v>
      </c>
      <c r="R71" s="274">
        <v>1979</v>
      </c>
      <c r="S71" s="163" t="s">
        <v>1325</v>
      </c>
      <c r="T71" s="163">
        <f t="shared" ref="T71:T125" si="1">2022-Q71</f>
        <v>43</v>
      </c>
      <c r="U71" s="163"/>
      <c r="V71" s="163"/>
      <c r="W71" s="163"/>
    </row>
    <row r="72" spans="1:23" ht="90" x14ac:dyDescent="0.25">
      <c r="A72" s="163"/>
      <c r="B72" s="163"/>
      <c r="C72" s="163"/>
      <c r="D72" s="163"/>
      <c r="E72" s="163"/>
      <c r="F72" s="163"/>
      <c r="G72" s="163"/>
      <c r="H72" s="163"/>
      <c r="I72" s="163"/>
      <c r="J72" s="163"/>
      <c r="K72" s="163"/>
      <c r="L72" s="163"/>
      <c r="M72" s="163"/>
      <c r="N72" s="163"/>
      <c r="O72" s="274" t="s">
        <v>1333</v>
      </c>
      <c r="P72" s="163" t="s">
        <v>1334</v>
      </c>
      <c r="Q72" s="274">
        <v>1984</v>
      </c>
      <c r="R72" s="274">
        <v>1984</v>
      </c>
      <c r="S72" s="163" t="s">
        <v>1247</v>
      </c>
      <c r="T72" s="163">
        <f t="shared" si="1"/>
        <v>38</v>
      </c>
      <c r="U72" s="163"/>
      <c r="V72" s="163"/>
      <c r="W72" s="163"/>
    </row>
    <row r="73" spans="1:23" ht="30" x14ac:dyDescent="0.25">
      <c r="A73" s="163"/>
      <c r="B73" s="163"/>
      <c r="C73" s="163"/>
      <c r="D73" s="163"/>
      <c r="E73" s="163"/>
      <c r="F73" s="163"/>
      <c r="G73" s="163"/>
      <c r="H73" s="163"/>
      <c r="I73" s="163"/>
      <c r="J73" s="163"/>
      <c r="K73" s="163"/>
      <c r="L73" s="163"/>
      <c r="M73" s="163"/>
      <c r="N73" s="163"/>
      <c r="O73" s="274" t="s">
        <v>1357</v>
      </c>
      <c r="P73" s="163" t="s">
        <v>1358</v>
      </c>
      <c r="Q73" s="274">
        <v>1985</v>
      </c>
      <c r="R73" s="274">
        <v>1985</v>
      </c>
      <c r="S73" s="163" t="s">
        <v>1359</v>
      </c>
      <c r="T73" s="163">
        <f t="shared" si="1"/>
        <v>37</v>
      </c>
      <c r="U73" s="163"/>
      <c r="V73" s="163"/>
      <c r="W73" s="163"/>
    </row>
    <row r="74" spans="1:23" ht="75" x14ac:dyDescent="0.25">
      <c r="A74" s="163"/>
      <c r="B74" s="163"/>
      <c r="C74" s="163"/>
      <c r="D74" s="163"/>
      <c r="E74" s="163"/>
      <c r="F74" s="163"/>
      <c r="G74" s="163"/>
      <c r="H74" s="163"/>
      <c r="I74" s="163"/>
      <c r="J74" s="163"/>
      <c r="K74" s="163"/>
      <c r="L74" s="163"/>
      <c r="M74" s="163"/>
      <c r="N74" s="163"/>
      <c r="O74" s="274" t="s">
        <v>1360</v>
      </c>
      <c r="P74" s="163" t="s">
        <v>1361</v>
      </c>
      <c r="Q74" s="274">
        <v>1967</v>
      </c>
      <c r="R74" s="274">
        <v>1967</v>
      </c>
      <c r="S74" s="163" t="s">
        <v>1362</v>
      </c>
      <c r="T74" s="163">
        <f t="shared" si="1"/>
        <v>55</v>
      </c>
      <c r="U74" s="163"/>
      <c r="V74" s="163"/>
      <c r="W74" s="163"/>
    </row>
    <row r="75" spans="1:23" ht="45" x14ac:dyDescent="0.25">
      <c r="A75" s="163"/>
      <c r="B75" s="163"/>
      <c r="C75" s="163"/>
      <c r="D75" s="163"/>
      <c r="E75" s="163"/>
      <c r="F75" s="163"/>
      <c r="G75" s="163"/>
      <c r="H75" s="163"/>
      <c r="I75" s="163"/>
      <c r="J75" s="163"/>
      <c r="K75" s="163"/>
      <c r="L75" s="163"/>
      <c r="M75" s="163"/>
      <c r="N75" s="163"/>
      <c r="O75" s="274" t="s">
        <v>1363</v>
      </c>
      <c r="P75" s="163" t="s">
        <v>1364</v>
      </c>
      <c r="Q75" s="274">
        <v>1975</v>
      </c>
      <c r="R75" s="274">
        <v>1975</v>
      </c>
      <c r="S75" s="163" t="s">
        <v>1365</v>
      </c>
      <c r="T75" s="163">
        <f t="shared" si="1"/>
        <v>47</v>
      </c>
      <c r="U75" s="163"/>
      <c r="V75" s="163"/>
      <c r="W75" s="163"/>
    </row>
    <row r="76" spans="1:23" ht="75" x14ac:dyDescent="0.25">
      <c r="A76" s="163"/>
      <c r="B76" s="163"/>
      <c r="C76" s="163"/>
      <c r="D76" s="163"/>
      <c r="E76" s="163"/>
      <c r="F76" s="163"/>
      <c r="G76" s="163"/>
      <c r="H76" s="163"/>
      <c r="I76" s="163"/>
      <c r="J76" s="163"/>
      <c r="K76" s="163"/>
      <c r="L76" s="163"/>
      <c r="M76" s="163"/>
      <c r="N76" s="163"/>
      <c r="O76" s="274" t="s">
        <v>1366</v>
      </c>
      <c r="P76" s="163" t="s">
        <v>1367</v>
      </c>
      <c r="Q76" s="274">
        <v>1976</v>
      </c>
      <c r="R76" s="274">
        <v>1976</v>
      </c>
      <c r="S76" s="163" t="s">
        <v>1368</v>
      </c>
      <c r="T76" s="163">
        <f t="shared" si="1"/>
        <v>46</v>
      </c>
      <c r="U76" s="163"/>
      <c r="V76" s="163"/>
      <c r="W76" s="163"/>
    </row>
    <row r="77" spans="1:23" ht="90" x14ac:dyDescent="0.25">
      <c r="A77" s="163"/>
      <c r="B77" s="163"/>
      <c r="C77" s="163"/>
      <c r="D77" s="163"/>
      <c r="E77" s="163"/>
      <c r="F77" s="163"/>
      <c r="G77" s="163"/>
      <c r="H77" s="163"/>
      <c r="I77" s="163"/>
      <c r="J77" s="163"/>
      <c r="K77" s="163"/>
      <c r="L77" s="163"/>
      <c r="M77" s="163"/>
      <c r="N77" s="163"/>
      <c r="O77" s="274" t="s">
        <v>1369</v>
      </c>
      <c r="P77" s="163" t="s">
        <v>1278</v>
      </c>
      <c r="Q77" s="274">
        <v>1983</v>
      </c>
      <c r="R77" s="274">
        <v>1983</v>
      </c>
      <c r="S77" s="163" t="s">
        <v>1279</v>
      </c>
      <c r="T77" s="163">
        <f t="shared" si="1"/>
        <v>39</v>
      </c>
      <c r="U77" s="163"/>
      <c r="V77" s="163"/>
      <c r="W77" s="163"/>
    </row>
    <row r="78" spans="1:23" ht="105" x14ac:dyDescent="0.25">
      <c r="A78" s="163"/>
      <c r="B78" s="163"/>
      <c r="C78" s="163"/>
      <c r="D78" s="163"/>
      <c r="E78" s="163"/>
      <c r="F78" s="163"/>
      <c r="G78" s="163"/>
      <c r="H78" s="163"/>
      <c r="I78" s="163"/>
      <c r="J78" s="163"/>
      <c r="K78" s="163"/>
      <c r="L78" s="163"/>
      <c r="M78" s="163"/>
      <c r="N78" s="163"/>
      <c r="O78" s="274" t="s">
        <v>1370</v>
      </c>
      <c r="P78" s="163" t="s">
        <v>1345</v>
      </c>
      <c r="Q78" s="274">
        <v>1983</v>
      </c>
      <c r="R78" s="274">
        <v>1983</v>
      </c>
      <c r="S78" s="163" t="s">
        <v>1346</v>
      </c>
      <c r="T78" s="163">
        <f t="shared" si="1"/>
        <v>39</v>
      </c>
      <c r="U78" s="163"/>
      <c r="V78" s="163"/>
      <c r="W78" s="163"/>
    </row>
    <row r="79" spans="1:23" ht="45" x14ac:dyDescent="0.25">
      <c r="A79" s="163"/>
      <c r="B79" s="163"/>
      <c r="C79" s="163"/>
      <c r="D79" s="163"/>
      <c r="E79" s="163"/>
      <c r="F79" s="163"/>
      <c r="G79" s="163"/>
      <c r="H79" s="163"/>
      <c r="I79" s="163"/>
      <c r="J79" s="163"/>
      <c r="K79" s="163"/>
      <c r="L79" s="163"/>
      <c r="M79" s="163"/>
      <c r="N79" s="163"/>
      <c r="O79" s="274" t="s">
        <v>1371</v>
      </c>
      <c r="P79" s="163" t="s">
        <v>1372</v>
      </c>
      <c r="Q79" s="274">
        <v>1984</v>
      </c>
      <c r="R79" s="274">
        <v>1984</v>
      </c>
      <c r="S79" s="163" t="s">
        <v>1373</v>
      </c>
      <c r="T79" s="163">
        <f t="shared" si="1"/>
        <v>38</v>
      </c>
      <c r="U79" s="163"/>
      <c r="V79" s="163"/>
      <c r="W79" s="163"/>
    </row>
    <row r="80" spans="1:23" ht="60" x14ac:dyDescent="0.25">
      <c r="A80" s="163"/>
      <c r="B80" s="163"/>
      <c r="C80" s="163"/>
      <c r="D80" s="163"/>
      <c r="E80" s="163"/>
      <c r="F80" s="163"/>
      <c r="G80" s="163"/>
      <c r="H80" s="163"/>
      <c r="I80" s="163"/>
      <c r="J80" s="163"/>
      <c r="K80" s="163"/>
      <c r="L80" s="163"/>
      <c r="M80" s="163"/>
      <c r="N80" s="163"/>
      <c r="O80" s="274" t="s">
        <v>1374</v>
      </c>
      <c r="P80" s="163" t="s">
        <v>1375</v>
      </c>
      <c r="Q80" s="274">
        <v>1982</v>
      </c>
      <c r="R80" s="274">
        <v>1982</v>
      </c>
      <c r="S80" s="163" t="s">
        <v>1349</v>
      </c>
      <c r="T80" s="163">
        <f t="shared" si="1"/>
        <v>40</v>
      </c>
      <c r="U80" s="163"/>
      <c r="V80" s="163"/>
      <c r="W80" s="163"/>
    </row>
    <row r="81" spans="1:23" ht="60" x14ac:dyDescent="0.25">
      <c r="A81" s="163"/>
      <c r="B81" s="163"/>
      <c r="C81" s="163"/>
      <c r="D81" s="163"/>
      <c r="E81" s="163"/>
      <c r="F81" s="163"/>
      <c r="G81" s="163"/>
      <c r="H81" s="163"/>
      <c r="I81" s="163"/>
      <c r="J81" s="163"/>
      <c r="K81" s="163"/>
      <c r="L81" s="163"/>
      <c r="M81" s="163"/>
      <c r="N81" s="163"/>
      <c r="O81" s="274" t="s">
        <v>1376</v>
      </c>
      <c r="P81" s="163" t="s">
        <v>1377</v>
      </c>
      <c r="Q81" s="274">
        <v>1974</v>
      </c>
      <c r="R81" s="274">
        <v>1974</v>
      </c>
      <c r="S81" s="163" t="s">
        <v>1378</v>
      </c>
      <c r="T81" s="163">
        <f t="shared" si="1"/>
        <v>48</v>
      </c>
      <c r="U81" s="163"/>
      <c r="V81" s="163"/>
      <c r="W81" s="163"/>
    </row>
    <row r="82" spans="1:23" ht="105" x14ac:dyDescent="0.25">
      <c r="A82" s="163"/>
      <c r="B82" s="163"/>
      <c r="C82" s="163"/>
      <c r="D82" s="163"/>
      <c r="E82" s="163"/>
      <c r="F82" s="163"/>
      <c r="G82" s="163"/>
      <c r="H82" s="163"/>
      <c r="I82" s="163"/>
      <c r="J82" s="163"/>
      <c r="K82" s="163"/>
      <c r="L82" s="163"/>
      <c r="M82" s="163"/>
      <c r="N82" s="163"/>
      <c r="O82" s="274" t="s">
        <v>1379</v>
      </c>
      <c r="P82" s="163" t="s">
        <v>1153</v>
      </c>
      <c r="Q82" s="274">
        <v>1975</v>
      </c>
      <c r="R82" s="274">
        <v>1975</v>
      </c>
      <c r="S82" s="163" t="s">
        <v>1154</v>
      </c>
      <c r="T82" s="163">
        <f t="shared" si="1"/>
        <v>47</v>
      </c>
      <c r="U82" s="163"/>
      <c r="V82" s="163"/>
      <c r="W82" s="163"/>
    </row>
    <row r="83" spans="1:23" ht="105" x14ac:dyDescent="0.25">
      <c r="A83" s="163"/>
      <c r="B83" s="163"/>
      <c r="C83" s="163"/>
      <c r="D83" s="163"/>
      <c r="E83" s="163"/>
      <c r="F83" s="163"/>
      <c r="G83" s="163"/>
      <c r="H83" s="163"/>
      <c r="I83" s="163"/>
      <c r="J83" s="163"/>
      <c r="K83" s="163"/>
      <c r="L83" s="163"/>
      <c r="M83" s="163"/>
      <c r="N83" s="163"/>
      <c r="O83" s="274" t="s">
        <v>1380</v>
      </c>
      <c r="P83" s="163" t="s">
        <v>1381</v>
      </c>
      <c r="Q83" s="274">
        <v>1978</v>
      </c>
      <c r="R83" s="274">
        <v>1978</v>
      </c>
      <c r="S83" s="163" t="s">
        <v>1382</v>
      </c>
      <c r="T83" s="163">
        <f t="shared" si="1"/>
        <v>44</v>
      </c>
      <c r="U83" s="163"/>
      <c r="V83" s="163"/>
      <c r="W83" s="163"/>
    </row>
    <row r="84" spans="1:23" ht="105" x14ac:dyDescent="0.25">
      <c r="A84" s="163"/>
      <c r="B84" s="163"/>
      <c r="C84" s="163"/>
      <c r="D84" s="163"/>
      <c r="E84" s="163"/>
      <c r="F84" s="163"/>
      <c r="G84" s="163"/>
      <c r="H84" s="163"/>
      <c r="I84" s="163"/>
      <c r="J84" s="163"/>
      <c r="K84" s="163"/>
      <c r="L84" s="163"/>
      <c r="M84" s="163"/>
      <c r="N84" s="163"/>
      <c r="O84" s="274" t="s">
        <v>1380</v>
      </c>
      <c r="P84" s="163" t="s">
        <v>1381</v>
      </c>
      <c r="Q84" s="274">
        <v>1978</v>
      </c>
      <c r="R84" s="274">
        <v>1978</v>
      </c>
      <c r="S84" s="163" t="s">
        <v>1382</v>
      </c>
      <c r="T84" s="163">
        <f t="shared" si="1"/>
        <v>44</v>
      </c>
      <c r="U84" s="163"/>
      <c r="V84" s="163"/>
      <c r="W84" s="163"/>
    </row>
    <row r="85" spans="1:23" ht="105" x14ac:dyDescent="0.25">
      <c r="A85" s="163"/>
      <c r="B85" s="163"/>
      <c r="C85" s="163"/>
      <c r="D85" s="163"/>
      <c r="E85" s="163"/>
      <c r="F85" s="163"/>
      <c r="G85" s="163"/>
      <c r="H85" s="163"/>
      <c r="I85" s="163"/>
      <c r="J85" s="163"/>
      <c r="K85" s="163"/>
      <c r="L85" s="163"/>
      <c r="M85" s="163"/>
      <c r="N85" s="163"/>
      <c r="O85" s="274" t="s">
        <v>1380</v>
      </c>
      <c r="P85" s="163" t="s">
        <v>1381</v>
      </c>
      <c r="Q85" s="274">
        <v>1978</v>
      </c>
      <c r="R85" s="274">
        <v>1978</v>
      </c>
      <c r="S85" s="163" t="s">
        <v>1382</v>
      </c>
      <c r="T85" s="163">
        <f t="shared" si="1"/>
        <v>44</v>
      </c>
      <c r="U85" s="163"/>
      <c r="V85" s="163"/>
      <c r="W85" s="163"/>
    </row>
    <row r="86" spans="1:23" ht="105" x14ac:dyDescent="0.25">
      <c r="A86" s="163"/>
      <c r="B86" s="163"/>
      <c r="C86" s="163"/>
      <c r="D86" s="163"/>
      <c r="E86" s="163"/>
      <c r="F86" s="163"/>
      <c r="G86" s="163"/>
      <c r="H86" s="163"/>
      <c r="I86" s="163"/>
      <c r="J86" s="163"/>
      <c r="K86" s="163"/>
      <c r="L86" s="163"/>
      <c r="M86" s="163"/>
      <c r="N86" s="163"/>
      <c r="O86" s="274" t="s">
        <v>1347</v>
      </c>
      <c r="P86" s="163" t="s">
        <v>1348</v>
      </c>
      <c r="Q86" s="274">
        <v>1975</v>
      </c>
      <c r="R86" s="274">
        <v>1975</v>
      </c>
      <c r="S86" s="163" t="s">
        <v>1349</v>
      </c>
      <c r="T86" s="163">
        <f t="shared" si="1"/>
        <v>47</v>
      </c>
      <c r="U86" s="163"/>
      <c r="V86" s="163"/>
      <c r="W86" s="163"/>
    </row>
    <row r="87" spans="1:23" ht="45" x14ac:dyDescent="0.25">
      <c r="A87" s="163"/>
      <c r="B87" s="163"/>
      <c r="C87" s="163"/>
      <c r="D87" s="163"/>
      <c r="E87" s="163"/>
      <c r="F87" s="163"/>
      <c r="G87" s="163"/>
      <c r="H87" s="163"/>
      <c r="I87" s="163"/>
      <c r="J87" s="163"/>
      <c r="K87" s="163"/>
      <c r="L87" s="163"/>
      <c r="M87" s="163"/>
      <c r="N87" s="163"/>
      <c r="O87" s="274" t="s">
        <v>1383</v>
      </c>
      <c r="P87" s="163" t="s">
        <v>1384</v>
      </c>
      <c r="Q87" s="274">
        <v>1979</v>
      </c>
      <c r="R87" s="274">
        <v>1979</v>
      </c>
      <c r="S87" s="163" t="s">
        <v>1385</v>
      </c>
      <c r="T87" s="163">
        <f t="shared" si="1"/>
        <v>43</v>
      </c>
      <c r="U87" s="163"/>
      <c r="V87" s="163"/>
      <c r="W87" s="163"/>
    </row>
    <row r="88" spans="1:23" ht="90" x14ac:dyDescent="0.25">
      <c r="A88" s="163"/>
      <c r="B88" s="163"/>
      <c r="C88" s="163"/>
      <c r="D88" s="163"/>
      <c r="E88" s="163"/>
      <c r="F88" s="163"/>
      <c r="G88" s="163"/>
      <c r="H88" s="163"/>
      <c r="I88" s="163"/>
      <c r="J88" s="163"/>
      <c r="K88" s="163"/>
      <c r="L88" s="163"/>
      <c r="M88" s="163"/>
      <c r="N88" s="163"/>
      <c r="O88" s="274" t="s">
        <v>1386</v>
      </c>
      <c r="P88" s="163" t="s">
        <v>1387</v>
      </c>
      <c r="Q88" s="274">
        <v>1967</v>
      </c>
      <c r="R88" s="274">
        <v>1967</v>
      </c>
      <c r="S88" s="163" t="s">
        <v>1388</v>
      </c>
      <c r="T88" s="163">
        <f t="shared" si="1"/>
        <v>55</v>
      </c>
      <c r="U88" s="163"/>
      <c r="V88" s="163"/>
      <c r="W88" s="163"/>
    </row>
    <row r="89" spans="1:23" ht="60" x14ac:dyDescent="0.25">
      <c r="A89" s="163"/>
      <c r="B89" s="163"/>
      <c r="C89" s="163"/>
      <c r="D89" s="163"/>
      <c r="E89" s="163"/>
      <c r="F89" s="163"/>
      <c r="G89" s="163"/>
      <c r="H89" s="163"/>
      <c r="I89" s="163"/>
      <c r="J89" s="163"/>
      <c r="K89" s="163"/>
      <c r="L89" s="163"/>
      <c r="M89" s="163"/>
      <c r="N89" s="163"/>
      <c r="O89" s="274" t="s">
        <v>1389</v>
      </c>
      <c r="P89" s="274" t="s">
        <v>1160</v>
      </c>
      <c r="Q89" s="274">
        <v>1987</v>
      </c>
      <c r="R89" s="274">
        <v>1987</v>
      </c>
      <c r="S89" s="274" t="s">
        <v>1161</v>
      </c>
      <c r="T89" s="163">
        <f t="shared" si="1"/>
        <v>35</v>
      </c>
      <c r="U89" s="163"/>
      <c r="V89" s="163"/>
      <c r="W89" s="163"/>
    </row>
    <row r="90" spans="1:23" ht="75" x14ac:dyDescent="0.25">
      <c r="A90" s="163"/>
      <c r="B90" s="163"/>
      <c r="C90" s="163"/>
      <c r="D90" s="163"/>
      <c r="E90" s="163"/>
      <c r="F90" s="163"/>
      <c r="G90" s="163"/>
      <c r="H90" s="163"/>
      <c r="I90" s="163"/>
      <c r="J90" s="163"/>
      <c r="K90" s="163"/>
      <c r="L90" s="163"/>
      <c r="M90" s="163"/>
      <c r="N90" s="163"/>
      <c r="O90" s="274" t="s">
        <v>1390</v>
      </c>
      <c r="P90" s="274" t="s">
        <v>1275</v>
      </c>
      <c r="Q90" s="274">
        <v>1987</v>
      </c>
      <c r="R90" s="274">
        <v>1987</v>
      </c>
      <c r="S90" s="274" t="s">
        <v>1276</v>
      </c>
      <c r="T90" s="163">
        <f t="shared" si="1"/>
        <v>35</v>
      </c>
      <c r="U90" s="163"/>
      <c r="V90" s="163"/>
      <c r="W90" s="163"/>
    </row>
    <row r="91" spans="1:23" ht="45" x14ac:dyDescent="0.25">
      <c r="A91" s="163"/>
      <c r="B91" s="163"/>
      <c r="C91" s="163"/>
      <c r="D91" s="163"/>
      <c r="E91" s="163"/>
      <c r="F91" s="163"/>
      <c r="G91" s="163"/>
      <c r="H91" s="163"/>
      <c r="I91" s="163"/>
      <c r="J91" s="163"/>
      <c r="K91" s="163"/>
      <c r="L91" s="163"/>
      <c r="M91" s="163"/>
      <c r="N91" s="163"/>
      <c r="O91" s="274" t="s">
        <v>1391</v>
      </c>
      <c r="P91" s="163" t="s">
        <v>1392</v>
      </c>
      <c r="Q91" s="274">
        <v>1988</v>
      </c>
      <c r="R91" s="274">
        <v>1988</v>
      </c>
      <c r="S91" s="163" t="s">
        <v>1393</v>
      </c>
      <c r="T91" s="163">
        <f t="shared" si="1"/>
        <v>34</v>
      </c>
      <c r="U91" s="163"/>
      <c r="V91" s="163"/>
      <c r="W91" s="163"/>
    </row>
    <row r="92" spans="1:23" ht="105" x14ac:dyDescent="0.25">
      <c r="A92" s="163"/>
      <c r="B92" s="163"/>
      <c r="C92" s="163"/>
      <c r="D92" s="163"/>
      <c r="E92" s="163"/>
      <c r="F92" s="163"/>
      <c r="G92" s="163"/>
      <c r="H92" s="163"/>
      <c r="I92" s="163"/>
      <c r="J92" s="163"/>
      <c r="K92" s="163"/>
      <c r="L92" s="163"/>
      <c r="M92" s="163"/>
      <c r="N92" s="163"/>
      <c r="O92" s="274" t="s">
        <v>1379</v>
      </c>
      <c r="P92" s="163" t="s">
        <v>1153</v>
      </c>
      <c r="Q92" s="274">
        <v>1981</v>
      </c>
      <c r="R92" s="274">
        <v>1981</v>
      </c>
      <c r="S92" s="163" t="s">
        <v>1154</v>
      </c>
      <c r="T92" s="163">
        <f t="shared" si="1"/>
        <v>41</v>
      </c>
      <c r="U92" s="163"/>
      <c r="V92" s="163"/>
      <c r="W92" s="163"/>
    </row>
    <row r="93" spans="1:23" ht="105" x14ac:dyDescent="0.25">
      <c r="A93" s="163"/>
      <c r="B93" s="163"/>
      <c r="C93" s="163"/>
      <c r="D93" s="163"/>
      <c r="E93" s="163"/>
      <c r="F93" s="163"/>
      <c r="G93" s="163"/>
      <c r="H93" s="163"/>
      <c r="I93" s="163"/>
      <c r="J93" s="163"/>
      <c r="K93" s="163"/>
      <c r="L93" s="163"/>
      <c r="M93" s="163"/>
      <c r="N93" s="163"/>
      <c r="O93" s="274" t="s">
        <v>1379</v>
      </c>
      <c r="P93" s="163" t="s">
        <v>1153</v>
      </c>
      <c r="Q93" s="274">
        <v>1981</v>
      </c>
      <c r="R93" s="274">
        <v>1981</v>
      </c>
      <c r="S93" s="163" t="s">
        <v>1154</v>
      </c>
      <c r="T93" s="163">
        <f t="shared" si="1"/>
        <v>41</v>
      </c>
      <c r="U93" s="163"/>
      <c r="V93" s="163"/>
      <c r="W93" s="163"/>
    </row>
    <row r="94" spans="1:23" ht="105" x14ac:dyDescent="0.25">
      <c r="A94" s="163"/>
      <c r="B94" s="163"/>
      <c r="C94" s="163"/>
      <c r="D94" s="163"/>
      <c r="E94" s="163"/>
      <c r="F94" s="163"/>
      <c r="G94" s="163"/>
      <c r="H94" s="163"/>
      <c r="I94" s="163"/>
      <c r="J94" s="163"/>
      <c r="K94" s="163"/>
      <c r="L94" s="163"/>
      <c r="M94" s="163"/>
      <c r="N94" s="163"/>
      <c r="O94" s="274" t="s">
        <v>1379</v>
      </c>
      <c r="P94" s="163" t="s">
        <v>1153</v>
      </c>
      <c r="Q94" s="274">
        <v>1981</v>
      </c>
      <c r="R94" s="274">
        <v>1981</v>
      </c>
      <c r="S94" s="163" t="s">
        <v>1154</v>
      </c>
      <c r="T94" s="163">
        <f t="shared" si="1"/>
        <v>41</v>
      </c>
      <c r="U94" s="163"/>
      <c r="V94" s="163"/>
      <c r="W94" s="163"/>
    </row>
    <row r="95" spans="1:23" ht="105" x14ac:dyDescent="0.25">
      <c r="A95" s="163"/>
      <c r="B95" s="163"/>
      <c r="C95" s="163"/>
      <c r="D95" s="163"/>
      <c r="E95" s="163"/>
      <c r="F95" s="163"/>
      <c r="G95" s="163"/>
      <c r="H95" s="163"/>
      <c r="I95" s="163"/>
      <c r="J95" s="163"/>
      <c r="K95" s="163"/>
      <c r="L95" s="163"/>
      <c r="M95" s="163"/>
      <c r="N95" s="163"/>
      <c r="O95" s="274" t="s">
        <v>1379</v>
      </c>
      <c r="P95" s="163" t="s">
        <v>1153</v>
      </c>
      <c r="Q95" s="274">
        <v>1981</v>
      </c>
      <c r="R95" s="274">
        <v>1981</v>
      </c>
      <c r="S95" s="163" t="s">
        <v>1154</v>
      </c>
      <c r="T95" s="163">
        <f t="shared" si="1"/>
        <v>41</v>
      </c>
      <c r="U95" s="163"/>
      <c r="V95" s="163"/>
      <c r="W95" s="163"/>
    </row>
    <row r="96" spans="1:23" ht="90" x14ac:dyDescent="0.25">
      <c r="A96" s="163"/>
      <c r="B96" s="163"/>
      <c r="C96" s="163"/>
      <c r="D96" s="163"/>
      <c r="E96" s="163"/>
      <c r="F96" s="163"/>
      <c r="G96" s="163"/>
      <c r="H96" s="163"/>
      <c r="I96" s="163"/>
      <c r="J96" s="163"/>
      <c r="K96" s="163"/>
      <c r="L96" s="163"/>
      <c r="M96" s="163"/>
      <c r="N96" s="163"/>
      <c r="O96" s="274" t="s">
        <v>1394</v>
      </c>
      <c r="P96" s="163" t="s">
        <v>1334</v>
      </c>
      <c r="Q96" s="274">
        <v>1986</v>
      </c>
      <c r="R96" s="274">
        <v>1986</v>
      </c>
      <c r="S96" s="163" t="s">
        <v>1247</v>
      </c>
      <c r="T96" s="163">
        <f t="shared" si="1"/>
        <v>36</v>
      </c>
      <c r="U96" s="163"/>
      <c r="V96" s="163"/>
      <c r="W96" s="163"/>
    </row>
    <row r="97" spans="1:23" ht="75" x14ac:dyDescent="0.25">
      <c r="A97" s="163"/>
      <c r="B97" s="163"/>
      <c r="C97" s="163"/>
      <c r="D97" s="163"/>
      <c r="E97" s="163"/>
      <c r="F97" s="163"/>
      <c r="G97" s="163"/>
      <c r="H97" s="163"/>
      <c r="I97" s="163"/>
      <c r="J97" s="163"/>
      <c r="K97" s="163"/>
      <c r="L97" s="163"/>
      <c r="M97" s="163"/>
      <c r="N97" s="163"/>
      <c r="O97" s="274" t="s">
        <v>1395</v>
      </c>
      <c r="P97" s="163" t="s">
        <v>1396</v>
      </c>
      <c r="Q97" s="274">
        <v>1987</v>
      </c>
      <c r="R97" s="274">
        <v>1987</v>
      </c>
      <c r="S97" s="163" t="s">
        <v>1397</v>
      </c>
      <c r="T97" s="163">
        <f t="shared" si="1"/>
        <v>35</v>
      </c>
      <c r="U97" s="163"/>
      <c r="V97" s="163"/>
      <c r="W97" s="163"/>
    </row>
    <row r="98" spans="1:23" ht="30" x14ac:dyDescent="0.25">
      <c r="A98" s="163"/>
      <c r="B98" s="163"/>
      <c r="C98" s="163"/>
      <c r="D98" s="163"/>
      <c r="E98" s="163"/>
      <c r="F98" s="163"/>
      <c r="G98" s="163"/>
      <c r="H98" s="163"/>
      <c r="I98" s="163"/>
      <c r="J98" s="163"/>
      <c r="K98" s="163"/>
      <c r="L98" s="163"/>
      <c r="M98" s="163"/>
      <c r="N98" s="163"/>
      <c r="O98" s="274" t="s">
        <v>1398</v>
      </c>
      <c r="P98" s="163" t="s">
        <v>1399</v>
      </c>
      <c r="Q98" s="274">
        <v>1985</v>
      </c>
      <c r="R98" s="274">
        <v>1985</v>
      </c>
      <c r="S98" s="163" t="s">
        <v>1400</v>
      </c>
      <c r="T98" s="163">
        <f t="shared" si="1"/>
        <v>37</v>
      </c>
      <c r="U98" s="163"/>
      <c r="V98" s="163"/>
      <c r="W98" s="163"/>
    </row>
    <row r="99" spans="1:23" ht="45" x14ac:dyDescent="0.25">
      <c r="A99" s="163"/>
      <c r="B99" s="163"/>
      <c r="C99" s="163"/>
      <c r="D99" s="163"/>
      <c r="E99" s="163"/>
      <c r="F99" s="163"/>
      <c r="G99" s="163"/>
      <c r="H99" s="163"/>
      <c r="I99" s="163"/>
      <c r="J99" s="163"/>
      <c r="K99" s="163"/>
      <c r="L99" s="163"/>
      <c r="M99" s="163"/>
      <c r="N99" s="163"/>
      <c r="O99" s="274" t="s">
        <v>1332</v>
      </c>
      <c r="P99" s="163" t="s">
        <v>1206</v>
      </c>
      <c r="Q99" s="274">
        <v>1984</v>
      </c>
      <c r="R99" s="274">
        <v>1984</v>
      </c>
      <c r="S99" s="163" t="s">
        <v>1200</v>
      </c>
      <c r="T99" s="163">
        <f t="shared" si="1"/>
        <v>38</v>
      </c>
      <c r="U99" s="163"/>
      <c r="V99" s="163"/>
      <c r="W99" s="163"/>
    </row>
    <row r="100" spans="1:23" ht="45" x14ac:dyDescent="0.25">
      <c r="A100" s="163"/>
      <c r="B100" s="163"/>
      <c r="C100" s="163"/>
      <c r="D100" s="163"/>
      <c r="E100" s="163"/>
      <c r="F100" s="163"/>
      <c r="G100" s="163"/>
      <c r="H100" s="163"/>
      <c r="I100" s="163"/>
      <c r="J100" s="163"/>
      <c r="K100" s="163"/>
      <c r="L100" s="163"/>
      <c r="M100" s="163"/>
      <c r="N100" s="163"/>
      <c r="O100" s="274" t="s">
        <v>1332</v>
      </c>
      <c r="P100" s="163" t="s">
        <v>1206</v>
      </c>
      <c r="Q100" s="274">
        <v>1984</v>
      </c>
      <c r="R100" s="274">
        <v>1984</v>
      </c>
      <c r="S100" s="163" t="s">
        <v>1200</v>
      </c>
      <c r="T100" s="163">
        <f t="shared" si="1"/>
        <v>38</v>
      </c>
      <c r="U100" s="163"/>
      <c r="V100" s="163"/>
      <c r="W100" s="163"/>
    </row>
    <row r="101" spans="1:23" ht="30" x14ac:dyDescent="0.25">
      <c r="A101" s="163"/>
      <c r="B101" s="163"/>
      <c r="C101" s="163"/>
      <c r="D101" s="163"/>
      <c r="E101" s="163"/>
      <c r="F101" s="163"/>
      <c r="G101" s="163"/>
      <c r="H101" s="163"/>
      <c r="I101" s="163"/>
      <c r="J101" s="163"/>
      <c r="K101" s="163"/>
      <c r="L101" s="163"/>
      <c r="M101" s="163"/>
      <c r="N101" s="163"/>
      <c r="O101" s="274" t="s">
        <v>1401</v>
      </c>
      <c r="P101" s="274" t="s">
        <v>1402</v>
      </c>
      <c r="Q101" s="274">
        <v>1988</v>
      </c>
      <c r="R101" s="274">
        <v>1988</v>
      </c>
      <c r="S101" s="274" t="s">
        <v>1362</v>
      </c>
      <c r="T101" s="163">
        <f t="shared" si="1"/>
        <v>34</v>
      </c>
      <c r="U101" s="163"/>
      <c r="V101" s="163"/>
      <c r="W101" s="163"/>
    </row>
    <row r="102" spans="1:23" ht="105" x14ac:dyDescent="0.25">
      <c r="A102" s="163"/>
      <c r="B102" s="163"/>
      <c r="C102" s="163"/>
      <c r="D102" s="163"/>
      <c r="E102" s="163"/>
      <c r="F102" s="163"/>
      <c r="G102" s="163"/>
      <c r="H102" s="163"/>
      <c r="I102" s="163"/>
      <c r="J102" s="163"/>
      <c r="K102" s="163"/>
      <c r="L102" s="163"/>
      <c r="M102" s="163"/>
      <c r="N102" s="163"/>
      <c r="O102" s="274" t="s">
        <v>1403</v>
      </c>
      <c r="P102" s="163" t="s">
        <v>1348</v>
      </c>
      <c r="Q102" s="274">
        <v>1989</v>
      </c>
      <c r="R102" s="274">
        <v>1989</v>
      </c>
      <c r="S102" s="163" t="s">
        <v>1349</v>
      </c>
      <c r="T102" s="163">
        <f t="shared" si="1"/>
        <v>33</v>
      </c>
      <c r="U102" s="163"/>
      <c r="V102" s="163"/>
      <c r="W102" s="163"/>
    </row>
    <row r="103" spans="1:23" ht="45" x14ac:dyDescent="0.25">
      <c r="A103" s="163"/>
      <c r="B103" s="163"/>
      <c r="C103" s="163"/>
      <c r="D103" s="163"/>
      <c r="E103" s="163"/>
      <c r="F103" s="163"/>
      <c r="G103" s="163"/>
      <c r="H103" s="163"/>
      <c r="I103" s="163"/>
      <c r="J103" s="163"/>
      <c r="K103" s="163"/>
      <c r="L103" s="163"/>
      <c r="M103" s="163"/>
      <c r="N103" s="163"/>
      <c r="O103" s="274" t="s">
        <v>1404</v>
      </c>
      <c r="P103" s="163" t="s">
        <v>1246</v>
      </c>
      <c r="Q103" s="274">
        <v>1979</v>
      </c>
      <c r="R103" s="274">
        <v>1979</v>
      </c>
      <c r="S103" s="163" t="s">
        <v>1247</v>
      </c>
      <c r="T103" s="163">
        <f t="shared" si="1"/>
        <v>43</v>
      </c>
      <c r="U103" s="163"/>
      <c r="V103" s="163"/>
      <c r="W103" s="163"/>
    </row>
    <row r="104" spans="1:23" ht="75" x14ac:dyDescent="0.25">
      <c r="A104" s="163"/>
      <c r="B104" s="163"/>
      <c r="C104" s="163"/>
      <c r="D104" s="163"/>
      <c r="E104" s="163"/>
      <c r="F104" s="163"/>
      <c r="G104" s="163"/>
      <c r="H104" s="163"/>
      <c r="I104" s="163"/>
      <c r="J104" s="163"/>
      <c r="K104" s="163"/>
      <c r="L104" s="163"/>
      <c r="M104" s="163"/>
      <c r="N104" s="163"/>
      <c r="O104" s="274" t="s">
        <v>1405</v>
      </c>
      <c r="P104" s="163" t="s">
        <v>1406</v>
      </c>
      <c r="Q104" s="274">
        <v>1983</v>
      </c>
      <c r="R104" s="274">
        <v>1983</v>
      </c>
      <c r="S104" s="163" t="s">
        <v>1247</v>
      </c>
      <c r="T104" s="163">
        <f t="shared" si="1"/>
        <v>39</v>
      </c>
      <c r="U104" s="163"/>
      <c r="V104" s="163"/>
      <c r="W104" s="163"/>
    </row>
    <row r="105" spans="1:23" ht="75" x14ac:dyDescent="0.25">
      <c r="A105" s="163"/>
      <c r="B105" s="163"/>
      <c r="C105" s="163"/>
      <c r="D105" s="163"/>
      <c r="E105" s="163"/>
      <c r="F105" s="163"/>
      <c r="G105" s="163"/>
      <c r="H105" s="163"/>
      <c r="I105" s="163"/>
      <c r="J105" s="163"/>
      <c r="K105" s="163"/>
      <c r="L105" s="163"/>
      <c r="M105" s="163"/>
      <c r="N105" s="163"/>
      <c r="O105" s="274" t="s">
        <v>1407</v>
      </c>
      <c r="P105" s="163" t="s">
        <v>1408</v>
      </c>
      <c r="Q105" s="274">
        <v>1980</v>
      </c>
      <c r="R105" s="274">
        <v>1980</v>
      </c>
      <c r="S105" s="163" t="s">
        <v>1185</v>
      </c>
      <c r="T105" s="163">
        <f t="shared" si="1"/>
        <v>42</v>
      </c>
      <c r="U105" s="163"/>
      <c r="V105" s="163"/>
      <c r="W105" s="163"/>
    </row>
    <row r="106" spans="1:23" ht="60" x14ac:dyDescent="0.25">
      <c r="A106" s="163"/>
      <c r="B106" s="163"/>
      <c r="C106" s="163"/>
      <c r="D106" s="163"/>
      <c r="E106" s="163"/>
      <c r="F106" s="163"/>
      <c r="G106" s="163"/>
      <c r="H106" s="163"/>
      <c r="I106" s="163"/>
      <c r="J106" s="163"/>
      <c r="K106" s="163"/>
      <c r="L106" s="163"/>
      <c r="M106" s="163"/>
      <c r="N106" s="163"/>
      <c r="O106" s="274" t="s">
        <v>1409</v>
      </c>
      <c r="P106" s="274" t="s">
        <v>1410</v>
      </c>
      <c r="Q106" s="274">
        <v>1981</v>
      </c>
      <c r="R106" s="274">
        <v>1981</v>
      </c>
      <c r="S106" s="294" t="s">
        <v>1411</v>
      </c>
      <c r="T106" s="163">
        <f t="shared" si="1"/>
        <v>41</v>
      </c>
      <c r="U106" s="163"/>
      <c r="V106" s="163"/>
      <c r="W106" s="163"/>
    </row>
    <row r="107" spans="1:23" ht="60" x14ac:dyDescent="0.25">
      <c r="A107" s="163"/>
      <c r="B107" s="163"/>
      <c r="C107" s="163"/>
      <c r="D107" s="163"/>
      <c r="E107" s="163"/>
      <c r="F107" s="163"/>
      <c r="G107" s="163"/>
      <c r="H107" s="163"/>
      <c r="I107" s="163"/>
      <c r="J107" s="163"/>
      <c r="K107" s="163"/>
      <c r="L107" s="163"/>
      <c r="M107" s="163"/>
      <c r="N107" s="163"/>
      <c r="O107" s="274" t="s">
        <v>1412</v>
      </c>
      <c r="P107" s="163" t="s">
        <v>1413</v>
      </c>
      <c r="Q107" s="274">
        <v>1984</v>
      </c>
      <c r="R107" s="274">
        <v>1984</v>
      </c>
      <c r="S107" s="163" t="s">
        <v>1185</v>
      </c>
      <c r="T107" s="163">
        <f t="shared" si="1"/>
        <v>38</v>
      </c>
      <c r="U107" s="163"/>
      <c r="V107" s="163"/>
      <c r="W107" s="163"/>
    </row>
    <row r="108" spans="1:23" ht="75" x14ac:dyDescent="0.25">
      <c r="A108" s="163"/>
      <c r="B108" s="163"/>
      <c r="C108" s="163"/>
      <c r="D108" s="163"/>
      <c r="E108" s="163"/>
      <c r="F108" s="163"/>
      <c r="G108" s="163"/>
      <c r="H108" s="163"/>
      <c r="I108" s="163"/>
      <c r="J108" s="163"/>
      <c r="K108" s="163"/>
      <c r="L108" s="163"/>
      <c r="M108" s="163"/>
      <c r="N108" s="163"/>
      <c r="O108" s="274" t="s">
        <v>1145</v>
      </c>
      <c r="P108" s="163" t="s">
        <v>1146</v>
      </c>
      <c r="Q108" s="274">
        <v>1982</v>
      </c>
      <c r="R108" s="274">
        <v>1982</v>
      </c>
      <c r="S108" s="274" t="s">
        <v>1147</v>
      </c>
      <c r="T108" s="163">
        <f t="shared" si="1"/>
        <v>40</v>
      </c>
      <c r="U108" s="163"/>
      <c r="V108" s="163"/>
      <c r="W108" s="163"/>
    </row>
    <row r="109" spans="1:23" ht="90" x14ac:dyDescent="0.25">
      <c r="A109" s="163"/>
      <c r="B109" s="163"/>
      <c r="C109" s="163"/>
      <c r="D109" s="163"/>
      <c r="E109" s="163"/>
      <c r="F109" s="163"/>
      <c r="G109" s="163"/>
      <c r="H109" s="163"/>
      <c r="I109" s="163"/>
      <c r="J109" s="163"/>
      <c r="K109" s="163"/>
      <c r="L109" s="163"/>
      <c r="M109" s="163"/>
      <c r="N109" s="163"/>
      <c r="O109" s="274" t="s">
        <v>1414</v>
      </c>
      <c r="P109" s="163" t="s">
        <v>1415</v>
      </c>
      <c r="Q109" s="274">
        <v>1990</v>
      </c>
      <c r="R109" s="274">
        <v>1990</v>
      </c>
      <c r="S109" s="163" t="s">
        <v>1416</v>
      </c>
      <c r="T109" s="163">
        <f t="shared" si="1"/>
        <v>32</v>
      </c>
      <c r="U109" s="163"/>
      <c r="V109" s="163"/>
      <c r="W109" s="163"/>
    </row>
    <row r="110" spans="1:23" ht="45" x14ac:dyDescent="0.25">
      <c r="A110" s="163"/>
      <c r="B110" s="163"/>
      <c r="C110" s="163"/>
      <c r="D110" s="163"/>
      <c r="E110" s="163"/>
      <c r="F110" s="163"/>
      <c r="G110" s="163"/>
      <c r="H110" s="163"/>
      <c r="I110" s="163"/>
      <c r="J110" s="163"/>
      <c r="K110" s="163"/>
      <c r="L110" s="163"/>
      <c r="M110" s="163"/>
      <c r="N110" s="163"/>
      <c r="O110" s="274" t="s">
        <v>1417</v>
      </c>
      <c r="P110" s="163" t="s">
        <v>1418</v>
      </c>
      <c r="Q110" s="274">
        <v>1978</v>
      </c>
      <c r="R110" s="274">
        <v>1978</v>
      </c>
      <c r="S110" s="163" t="s">
        <v>1419</v>
      </c>
      <c r="T110" s="163">
        <f t="shared" si="1"/>
        <v>44</v>
      </c>
      <c r="U110" s="163"/>
      <c r="V110" s="163"/>
      <c r="W110" s="163"/>
    </row>
    <row r="111" spans="1:23" ht="75" x14ac:dyDescent="0.25">
      <c r="A111" s="163"/>
      <c r="B111" s="163"/>
      <c r="C111" s="163"/>
      <c r="D111" s="163"/>
      <c r="E111" s="163"/>
      <c r="F111" s="163"/>
      <c r="G111" s="163"/>
      <c r="H111" s="163"/>
      <c r="I111" s="163"/>
      <c r="J111" s="163"/>
      <c r="K111" s="163"/>
      <c r="L111" s="163"/>
      <c r="M111" s="163"/>
      <c r="N111" s="163"/>
      <c r="O111" s="274" t="s">
        <v>1420</v>
      </c>
      <c r="P111" s="163" t="s">
        <v>1421</v>
      </c>
      <c r="Q111" s="274">
        <v>1990</v>
      </c>
      <c r="R111" s="274">
        <v>1990</v>
      </c>
      <c r="S111" s="163" t="s">
        <v>1422</v>
      </c>
      <c r="T111" s="163">
        <f t="shared" si="1"/>
        <v>32</v>
      </c>
      <c r="U111" s="163"/>
      <c r="V111" s="163"/>
      <c r="W111" s="163"/>
    </row>
    <row r="112" spans="1:23" ht="45" x14ac:dyDescent="0.25">
      <c r="A112" s="163"/>
      <c r="B112" s="163"/>
      <c r="C112" s="163"/>
      <c r="D112" s="163"/>
      <c r="E112" s="163"/>
      <c r="F112" s="163"/>
      <c r="G112" s="163"/>
      <c r="H112" s="163"/>
      <c r="I112" s="163"/>
      <c r="J112" s="163"/>
      <c r="K112" s="163"/>
      <c r="L112" s="163"/>
      <c r="M112" s="163"/>
      <c r="N112" s="163"/>
      <c r="O112" s="274" t="s">
        <v>1423</v>
      </c>
      <c r="P112" s="163" t="s">
        <v>1305</v>
      </c>
      <c r="Q112" s="274">
        <v>1979</v>
      </c>
      <c r="R112" s="274">
        <v>1979</v>
      </c>
      <c r="S112" s="163" t="s">
        <v>1247</v>
      </c>
      <c r="T112" s="163">
        <f t="shared" si="1"/>
        <v>43</v>
      </c>
      <c r="U112" s="163"/>
      <c r="V112" s="163"/>
      <c r="W112" s="163"/>
    </row>
    <row r="113" spans="1:23" ht="90" x14ac:dyDescent="0.25">
      <c r="A113" s="163"/>
      <c r="B113" s="163"/>
      <c r="C113" s="163"/>
      <c r="D113" s="163"/>
      <c r="E113" s="163"/>
      <c r="F113" s="163"/>
      <c r="G113" s="163"/>
      <c r="H113" s="163"/>
      <c r="I113" s="163"/>
      <c r="J113" s="163"/>
      <c r="K113" s="163"/>
      <c r="L113" s="163"/>
      <c r="M113" s="163"/>
      <c r="N113" s="163"/>
      <c r="O113" s="274" t="s">
        <v>1424</v>
      </c>
      <c r="P113" s="163" t="s">
        <v>1425</v>
      </c>
      <c r="Q113" s="274">
        <v>1980</v>
      </c>
      <c r="R113" s="274">
        <v>1980</v>
      </c>
      <c r="S113" s="163" t="s">
        <v>1426</v>
      </c>
      <c r="T113" s="163">
        <f t="shared" si="1"/>
        <v>42</v>
      </c>
      <c r="U113" s="163"/>
      <c r="V113" s="163"/>
      <c r="W113" s="163"/>
    </row>
    <row r="114" spans="1:23" ht="45" x14ac:dyDescent="0.25">
      <c r="A114" s="163"/>
      <c r="B114" s="163"/>
      <c r="C114" s="163"/>
      <c r="D114" s="163"/>
      <c r="E114" s="163"/>
      <c r="F114" s="163"/>
      <c r="G114" s="163"/>
      <c r="H114" s="163"/>
      <c r="I114" s="163"/>
      <c r="J114" s="163"/>
      <c r="K114" s="163"/>
      <c r="L114" s="163"/>
      <c r="M114" s="163"/>
      <c r="N114" s="163"/>
      <c r="O114" s="274" t="s">
        <v>1427</v>
      </c>
      <c r="P114" s="163" t="s">
        <v>1246</v>
      </c>
      <c r="Q114" s="274">
        <v>1980</v>
      </c>
      <c r="R114" s="274">
        <v>1980</v>
      </c>
      <c r="S114" s="163" t="s">
        <v>1247</v>
      </c>
      <c r="T114" s="163">
        <f t="shared" si="1"/>
        <v>42</v>
      </c>
      <c r="U114" s="163"/>
      <c r="V114" s="163"/>
      <c r="W114" s="163"/>
    </row>
    <row r="115" spans="1:23" ht="45" x14ac:dyDescent="0.25">
      <c r="A115" s="163"/>
      <c r="B115" s="163"/>
      <c r="C115" s="163"/>
      <c r="D115" s="163"/>
      <c r="E115" s="163"/>
      <c r="F115" s="163"/>
      <c r="G115" s="163"/>
      <c r="H115" s="163"/>
      <c r="I115" s="163"/>
      <c r="J115" s="163"/>
      <c r="K115" s="163"/>
      <c r="L115" s="163"/>
      <c r="M115" s="163"/>
      <c r="N115" s="163"/>
      <c r="O115" s="274" t="s">
        <v>1428</v>
      </c>
      <c r="P115" s="163" t="s">
        <v>1305</v>
      </c>
      <c r="Q115" s="274">
        <v>1981</v>
      </c>
      <c r="R115" s="274">
        <v>1981</v>
      </c>
      <c r="S115" s="163" t="s">
        <v>1247</v>
      </c>
      <c r="T115" s="163">
        <f t="shared" si="1"/>
        <v>41</v>
      </c>
      <c r="U115" s="163"/>
      <c r="V115" s="163"/>
      <c r="W115" s="163"/>
    </row>
    <row r="116" spans="1:23" ht="90" x14ac:dyDescent="0.25">
      <c r="A116" s="163"/>
      <c r="B116" s="163"/>
      <c r="C116" s="163"/>
      <c r="D116" s="163"/>
      <c r="E116" s="163"/>
      <c r="F116" s="163"/>
      <c r="G116" s="163"/>
      <c r="H116" s="163"/>
      <c r="I116" s="163"/>
      <c r="J116" s="163"/>
      <c r="K116" s="163"/>
      <c r="L116" s="163"/>
      <c r="M116" s="163"/>
      <c r="N116" s="163"/>
      <c r="O116" s="274" t="s">
        <v>1429</v>
      </c>
      <c r="P116" s="163" t="s">
        <v>1430</v>
      </c>
      <c r="Q116" s="274">
        <v>1980</v>
      </c>
      <c r="R116" s="274">
        <v>1980</v>
      </c>
      <c r="S116" s="163" t="s">
        <v>1285</v>
      </c>
      <c r="T116" s="163">
        <f t="shared" si="1"/>
        <v>42</v>
      </c>
      <c r="U116" s="163"/>
      <c r="V116" s="163"/>
      <c r="W116" s="163"/>
    </row>
    <row r="117" spans="1:23" ht="75" x14ac:dyDescent="0.25">
      <c r="A117" s="163"/>
      <c r="B117" s="163"/>
      <c r="C117" s="163"/>
      <c r="D117" s="163"/>
      <c r="E117" s="163"/>
      <c r="F117" s="163"/>
      <c r="G117" s="163"/>
      <c r="H117" s="163"/>
      <c r="I117" s="163"/>
      <c r="J117" s="163"/>
      <c r="K117" s="163"/>
      <c r="L117" s="163"/>
      <c r="M117" s="163"/>
      <c r="N117" s="163"/>
      <c r="O117" s="274" t="s">
        <v>1431</v>
      </c>
      <c r="P117" s="163" t="s">
        <v>1432</v>
      </c>
      <c r="Q117" s="274">
        <v>1980</v>
      </c>
      <c r="R117" s="274">
        <v>1980</v>
      </c>
      <c r="S117" s="163" t="s">
        <v>1433</v>
      </c>
      <c r="T117" s="163">
        <f t="shared" si="1"/>
        <v>42</v>
      </c>
      <c r="U117" s="163"/>
      <c r="V117" s="163"/>
      <c r="W117" s="163"/>
    </row>
    <row r="118" spans="1:23" ht="90" x14ac:dyDescent="0.25">
      <c r="A118" s="163"/>
      <c r="B118" s="163"/>
      <c r="C118" s="163"/>
      <c r="D118" s="163"/>
      <c r="E118" s="163"/>
      <c r="F118" s="163"/>
      <c r="G118" s="163"/>
      <c r="H118" s="163"/>
      <c r="I118" s="163"/>
      <c r="J118" s="163"/>
      <c r="K118" s="163"/>
      <c r="L118" s="163"/>
      <c r="M118" s="163"/>
      <c r="N118" s="163"/>
      <c r="O118" s="274" t="s">
        <v>1434</v>
      </c>
      <c r="P118" s="163" t="s">
        <v>1435</v>
      </c>
      <c r="Q118" s="274">
        <v>1989</v>
      </c>
      <c r="R118" s="274">
        <v>1989</v>
      </c>
      <c r="S118" s="163" t="s">
        <v>1436</v>
      </c>
      <c r="T118" s="163">
        <f t="shared" si="1"/>
        <v>33</v>
      </c>
      <c r="U118" s="163"/>
      <c r="V118" s="163"/>
      <c r="W118" s="163"/>
    </row>
    <row r="119" spans="1:23" ht="60" x14ac:dyDescent="0.25">
      <c r="A119" s="163"/>
      <c r="B119" s="163"/>
      <c r="C119" s="163"/>
      <c r="D119" s="163"/>
      <c r="E119" s="163"/>
      <c r="F119" s="163"/>
      <c r="G119" s="163"/>
      <c r="H119" s="163"/>
      <c r="I119" s="163"/>
      <c r="J119" s="163"/>
      <c r="K119" s="163"/>
      <c r="L119" s="163"/>
      <c r="M119" s="163"/>
      <c r="N119" s="163"/>
      <c r="O119" s="274" t="s">
        <v>1437</v>
      </c>
      <c r="P119" s="163" t="s">
        <v>1438</v>
      </c>
      <c r="Q119" s="274">
        <v>1979</v>
      </c>
      <c r="R119" s="274">
        <v>1979</v>
      </c>
      <c r="S119" s="163" t="s">
        <v>1439</v>
      </c>
      <c r="T119" s="163">
        <f t="shared" si="1"/>
        <v>43</v>
      </c>
      <c r="U119" s="163"/>
      <c r="V119" s="163"/>
      <c r="W119" s="163"/>
    </row>
    <row r="120" spans="1:23" ht="75" x14ac:dyDescent="0.25">
      <c r="A120" s="163"/>
      <c r="B120" s="163"/>
      <c r="C120" s="163"/>
      <c r="D120" s="163"/>
      <c r="E120" s="163"/>
      <c r="F120" s="163"/>
      <c r="G120" s="163"/>
      <c r="H120" s="163"/>
      <c r="I120" s="163"/>
      <c r="J120" s="163"/>
      <c r="K120" s="163"/>
      <c r="L120" s="163"/>
      <c r="M120" s="163"/>
      <c r="N120" s="163"/>
      <c r="O120" s="274" t="s">
        <v>1145</v>
      </c>
      <c r="P120" s="163" t="s">
        <v>1146</v>
      </c>
      <c r="Q120" s="274">
        <v>1972</v>
      </c>
      <c r="R120" s="274">
        <v>1972</v>
      </c>
      <c r="S120" s="274" t="s">
        <v>1147</v>
      </c>
      <c r="T120" s="163">
        <f t="shared" si="1"/>
        <v>50</v>
      </c>
      <c r="U120" s="163"/>
      <c r="V120" s="163"/>
      <c r="W120" s="163"/>
    </row>
    <row r="121" spans="1:23" ht="60" x14ac:dyDescent="0.25">
      <c r="A121" s="163"/>
      <c r="B121" s="163"/>
      <c r="C121" s="163"/>
      <c r="D121" s="163"/>
      <c r="E121" s="163"/>
      <c r="F121" s="163"/>
      <c r="G121" s="163"/>
      <c r="H121" s="163"/>
      <c r="I121" s="163"/>
      <c r="J121" s="163"/>
      <c r="K121" s="163"/>
      <c r="L121" s="163"/>
      <c r="M121" s="163"/>
      <c r="N121" s="163"/>
      <c r="O121" s="274" t="s">
        <v>1440</v>
      </c>
      <c r="P121" s="163" t="s">
        <v>1441</v>
      </c>
      <c r="Q121" s="274">
        <v>1980</v>
      </c>
      <c r="R121" s="274">
        <v>1980</v>
      </c>
      <c r="S121" s="274" t="s">
        <v>1442</v>
      </c>
      <c r="T121" s="163">
        <f t="shared" si="1"/>
        <v>42</v>
      </c>
      <c r="U121" s="163"/>
      <c r="V121" s="163"/>
      <c r="W121" s="163"/>
    </row>
    <row r="122" spans="1:23" ht="135" x14ac:dyDescent="0.25">
      <c r="A122" s="163"/>
      <c r="B122" s="163"/>
      <c r="C122" s="163"/>
      <c r="D122" s="163"/>
      <c r="E122" s="163"/>
      <c r="F122" s="163"/>
      <c r="G122" s="163"/>
      <c r="H122" s="163"/>
      <c r="I122" s="163"/>
      <c r="J122" s="163"/>
      <c r="K122" s="163"/>
      <c r="L122" s="163"/>
      <c r="M122" s="163"/>
      <c r="N122" s="163"/>
      <c r="O122" s="295" t="s">
        <v>1443</v>
      </c>
      <c r="P122" s="163" t="s">
        <v>1444</v>
      </c>
      <c r="Q122" s="295">
        <v>2015</v>
      </c>
      <c r="R122" s="295">
        <v>2015</v>
      </c>
      <c r="S122" s="294" t="s">
        <v>1445</v>
      </c>
      <c r="T122" s="163">
        <f t="shared" si="1"/>
        <v>7</v>
      </c>
      <c r="U122" s="163"/>
      <c r="V122" s="163"/>
      <c r="W122" s="163"/>
    </row>
    <row r="123" spans="1:23" ht="60" x14ac:dyDescent="0.25">
      <c r="A123" s="163"/>
      <c r="B123" s="163"/>
      <c r="C123" s="163"/>
      <c r="D123" s="163"/>
      <c r="E123" s="163"/>
      <c r="F123" s="163"/>
      <c r="G123" s="163"/>
      <c r="H123" s="163"/>
      <c r="I123" s="163"/>
      <c r="J123" s="163"/>
      <c r="K123" s="163"/>
      <c r="L123" s="163"/>
      <c r="M123" s="163"/>
      <c r="N123" s="163"/>
      <c r="O123" s="295" t="s">
        <v>1446</v>
      </c>
      <c r="P123" s="163" t="s">
        <v>1447</v>
      </c>
      <c r="Q123" s="295">
        <v>2015</v>
      </c>
      <c r="R123" s="295">
        <v>2015</v>
      </c>
      <c r="S123" s="163" t="s">
        <v>1448</v>
      </c>
      <c r="T123" s="163">
        <f t="shared" si="1"/>
        <v>7</v>
      </c>
      <c r="U123" s="163"/>
      <c r="V123" s="163"/>
      <c r="W123" s="163"/>
    </row>
    <row r="124" spans="1:23" ht="255" x14ac:dyDescent="0.25">
      <c r="A124" s="163"/>
      <c r="B124" s="163"/>
      <c r="C124" s="163"/>
      <c r="D124" s="163"/>
      <c r="E124" s="163"/>
      <c r="F124" s="163"/>
      <c r="G124" s="163"/>
      <c r="H124" s="163"/>
      <c r="I124" s="163"/>
      <c r="J124" s="163"/>
      <c r="K124" s="163"/>
      <c r="L124" s="163"/>
      <c r="M124" s="163"/>
      <c r="N124" s="163"/>
      <c r="O124" s="294" t="s">
        <v>1449</v>
      </c>
      <c r="P124" s="163" t="s">
        <v>1450</v>
      </c>
      <c r="Q124" s="294">
        <v>2017</v>
      </c>
      <c r="R124" s="294">
        <v>2017</v>
      </c>
      <c r="S124" s="163" t="s">
        <v>1451</v>
      </c>
      <c r="T124" s="163">
        <f t="shared" si="1"/>
        <v>5</v>
      </c>
      <c r="U124" s="163"/>
      <c r="V124" s="163"/>
      <c r="W124" s="163"/>
    </row>
    <row r="125" spans="1:23" ht="135" x14ac:dyDescent="0.25">
      <c r="A125" s="163"/>
      <c r="B125" s="163"/>
      <c r="C125" s="163"/>
      <c r="D125" s="163"/>
      <c r="E125" s="163"/>
      <c r="F125" s="163"/>
      <c r="G125" s="163"/>
      <c r="H125" s="163"/>
      <c r="I125" s="163"/>
      <c r="J125" s="163"/>
      <c r="K125" s="163"/>
      <c r="L125" s="163"/>
      <c r="M125" s="163"/>
      <c r="N125" s="163"/>
      <c r="O125" s="294" t="s">
        <v>1452</v>
      </c>
      <c r="P125" s="163" t="s">
        <v>1453</v>
      </c>
      <c r="Q125" s="294">
        <v>2016</v>
      </c>
      <c r="R125" s="294">
        <v>2016</v>
      </c>
      <c r="S125" s="163" t="s">
        <v>1454</v>
      </c>
      <c r="T125" s="163">
        <f t="shared" si="1"/>
        <v>6</v>
      </c>
      <c r="U125" s="163"/>
      <c r="V125" s="163"/>
      <c r="W125" s="163"/>
    </row>
  </sheetData>
  <mergeCells count="3">
    <mergeCell ref="A1:K2"/>
    <mergeCell ref="B4:J4"/>
    <mergeCell ref="O4:T4"/>
  </mergeCells>
  <pageMargins left="0.2" right="0.2" top="0.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M5" sqref="M5"/>
    </sheetView>
  </sheetViews>
  <sheetFormatPr defaultRowHeight="15" x14ac:dyDescent="0.25"/>
  <cols>
    <col min="2" max="2" width="5.140625" customWidth="1"/>
    <col min="3" max="3" width="31.28515625" customWidth="1"/>
    <col min="4" max="4" width="4.140625" customWidth="1"/>
    <col min="5" max="5" width="22.5703125" customWidth="1"/>
    <col min="6" max="6" width="30.140625" customWidth="1"/>
    <col min="7" max="7" width="14.42578125" customWidth="1"/>
    <col min="8" max="8" width="22" customWidth="1"/>
    <col min="9" max="9" width="9.140625" customWidth="1"/>
    <col min="10" max="10" width="12.140625" customWidth="1"/>
    <col min="11" max="13" width="18.42578125" customWidth="1"/>
    <col min="14" max="14" width="18.7109375" customWidth="1"/>
    <col min="15" max="15" width="35" customWidth="1"/>
    <col min="16" max="16" width="27.42578125" customWidth="1"/>
    <col min="17" max="17" width="22" customWidth="1"/>
    <col min="18" max="18" width="15" customWidth="1"/>
    <col min="19" max="19" width="22.85546875" customWidth="1"/>
  </cols>
  <sheetData>
    <row r="2" spans="1:19" ht="30.75" customHeight="1" x14ac:dyDescent="0.25">
      <c r="A2" s="37"/>
      <c r="B2" s="38" t="s">
        <v>100</v>
      </c>
      <c r="C2" s="38"/>
      <c r="D2" s="37"/>
      <c r="E2" s="37"/>
      <c r="F2" s="37"/>
      <c r="G2" s="37"/>
      <c r="H2" s="37"/>
      <c r="I2" s="351" t="s">
        <v>101</v>
      </c>
      <c r="J2" s="352"/>
      <c r="K2" s="352"/>
      <c r="L2" s="352"/>
      <c r="M2" s="352"/>
      <c r="N2" s="353"/>
      <c r="O2" s="39"/>
      <c r="P2" s="40"/>
      <c r="Q2" s="41"/>
    </row>
    <row r="3" spans="1:19" ht="71.25" customHeight="1" x14ac:dyDescent="0.25">
      <c r="A3" s="37"/>
      <c r="B3" s="70" t="s">
        <v>86</v>
      </c>
      <c r="C3" s="71" t="s">
        <v>87</v>
      </c>
      <c r="D3" s="71" t="s">
        <v>86</v>
      </c>
      <c r="E3" s="71" t="s">
        <v>102</v>
      </c>
      <c r="F3" s="71" t="s">
        <v>103</v>
      </c>
      <c r="G3" s="71" t="s">
        <v>104</v>
      </c>
      <c r="H3" s="71" t="s">
        <v>105</v>
      </c>
      <c r="I3" s="72" t="s">
        <v>206</v>
      </c>
      <c r="J3" s="71" t="s">
        <v>106</v>
      </c>
      <c r="K3" s="71" t="s">
        <v>208</v>
      </c>
      <c r="L3" s="73" t="s">
        <v>107</v>
      </c>
      <c r="M3" s="71" t="s">
        <v>205</v>
      </c>
      <c r="N3" s="71" t="s">
        <v>207</v>
      </c>
      <c r="O3" s="74" t="s">
        <v>108</v>
      </c>
      <c r="P3" s="71" t="s">
        <v>159</v>
      </c>
      <c r="Q3" s="71" t="s">
        <v>163</v>
      </c>
      <c r="R3" s="71" t="s">
        <v>109</v>
      </c>
      <c r="S3" s="75" t="s">
        <v>88</v>
      </c>
    </row>
    <row r="4" spans="1:19" ht="15" customHeight="1" x14ac:dyDescent="0.25">
      <c r="A4" s="37"/>
      <c r="B4" s="76"/>
      <c r="C4" s="77"/>
      <c r="D4" s="77"/>
      <c r="E4" s="77"/>
      <c r="F4" s="77"/>
      <c r="G4" s="77"/>
      <c r="H4" s="77"/>
      <c r="I4" s="78"/>
      <c r="J4" s="77"/>
      <c r="K4" s="77"/>
      <c r="L4" s="79"/>
      <c r="M4" s="77"/>
      <c r="N4" s="79"/>
      <c r="O4" s="80"/>
      <c r="P4" s="77"/>
      <c r="Q4" s="77"/>
      <c r="R4" s="77"/>
      <c r="S4" s="81"/>
    </row>
    <row r="5" spans="1:19" ht="63.75" customHeight="1" x14ac:dyDescent="0.25">
      <c r="A5" s="37"/>
      <c r="B5" s="42">
        <v>1</v>
      </c>
      <c r="C5" s="298" t="s">
        <v>221</v>
      </c>
      <c r="D5" s="298">
        <v>1</v>
      </c>
      <c r="E5" s="297" t="s">
        <v>110</v>
      </c>
      <c r="F5" s="297" t="s">
        <v>1456</v>
      </c>
      <c r="G5" s="297">
        <v>0</v>
      </c>
      <c r="H5" s="297"/>
      <c r="I5" s="297"/>
      <c r="J5" s="297">
        <v>8</v>
      </c>
      <c r="K5" s="298" t="s">
        <v>111</v>
      </c>
      <c r="L5" s="298" t="s">
        <v>112</v>
      </c>
      <c r="M5" s="297" t="s">
        <v>1458</v>
      </c>
      <c r="N5" s="301">
        <v>0.5</v>
      </c>
      <c r="O5" s="298" t="s">
        <v>1457</v>
      </c>
      <c r="P5" s="43"/>
      <c r="Q5" s="37" t="s">
        <v>1455</v>
      </c>
      <c r="R5" s="37" t="s">
        <v>343</v>
      </c>
      <c r="S5" s="92"/>
    </row>
    <row r="6" spans="1:19" x14ac:dyDescent="0.25">
      <c r="A6" s="37"/>
      <c r="B6" s="37"/>
      <c r="C6" s="297"/>
      <c r="D6" s="297"/>
      <c r="E6" s="297"/>
      <c r="F6" s="297"/>
      <c r="G6" s="297"/>
      <c r="H6" s="297"/>
      <c r="I6" s="297"/>
      <c r="J6" s="297"/>
      <c r="K6" s="298"/>
      <c r="L6" s="298"/>
      <c r="M6" s="297"/>
      <c r="N6" s="199"/>
      <c r="O6" s="298"/>
      <c r="P6" s="46"/>
      <c r="Q6" s="37"/>
      <c r="R6" s="37"/>
      <c r="S6" s="92"/>
    </row>
    <row r="7" spans="1:19" x14ac:dyDescent="0.25">
      <c r="A7" s="37"/>
      <c r="B7" s="37"/>
      <c r="C7" s="297"/>
      <c r="D7" s="297"/>
      <c r="E7" s="297"/>
      <c r="F7" s="297"/>
      <c r="G7" s="297"/>
      <c r="H7" s="297"/>
      <c r="I7" s="297"/>
      <c r="J7" s="297"/>
      <c r="K7" s="298"/>
      <c r="L7" s="298"/>
      <c r="M7" s="297"/>
      <c r="N7" s="300"/>
      <c r="O7" s="298"/>
      <c r="P7" s="49"/>
      <c r="Q7" s="37"/>
      <c r="R7" s="37"/>
      <c r="S7" s="92"/>
    </row>
    <row r="8" spans="1:19" x14ac:dyDescent="0.25">
      <c r="A8" s="37"/>
      <c r="B8" s="37"/>
      <c r="C8" s="297"/>
      <c r="D8" s="297"/>
      <c r="E8" s="297"/>
      <c r="F8" s="297"/>
      <c r="G8" s="297"/>
      <c r="H8" s="297"/>
      <c r="I8" s="297"/>
      <c r="J8" s="199"/>
      <c r="K8" s="298"/>
      <c r="L8" s="298"/>
      <c r="M8" s="297"/>
      <c r="N8" s="300"/>
      <c r="O8" s="298"/>
      <c r="P8" s="51"/>
      <c r="Q8" s="37"/>
      <c r="R8" s="37"/>
      <c r="S8" s="92"/>
    </row>
    <row r="9" spans="1:19" x14ac:dyDescent="0.25">
      <c r="A9" s="37"/>
      <c r="B9" s="37"/>
      <c r="C9" s="297"/>
      <c r="D9" s="297"/>
      <c r="E9" s="297"/>
      <c r="F9" s="297"/>
      <c r="G9" s="297"/>
      <c r="H9" s="297"/>
      <c r="I9" s="297"/>
      <c r="J9" s="297"/>
      <c r="K9" s="297"/>
      <c r="L9" s="297"/>
      <c r="M9" s="297"/>
      <c r="N9" s="298"/>
      <c r="O9" s="299"/>
      <c r="P9" s="37"/>
      <c r="Q9" s="37"/>
      <c r="R9" s="37"/>
      <c r="S9" s="52"/>
    </row>
    <row r="10" spans="1:19" x14ac:dyDescent="0.25">
      <c r="A10" s="37"/>
      <c r="B10" s="37"/>
      <c r="C10" s="297"/>
      <c r="D10" s="297">
        <v>2</v>
      </c>
      <c r="E10" s="297" t="s">
        <v>110</v>
      </c>
      <c r="F10" s="297"/>
      <c r="G10" s="297">
        <v>0</v>
      </c>
      <c r="H10" s="297"/>
      <c r="I10" s="297"/>
      <c r="J10" s="297"/>
      <c r="K10" s="297"/>
      <c r="L10" s="297"/>
      <c r="M10" s="297"/>
      <c r="N10" s="298"/>
      <c r="O10" s="299"/>
      <c r="P10" s="37"/>
      <c r="Q10" s="37"/>
      <c r="R10" s="37"/>
      <c r="S10" s="52"/>
    </row>
    <row r="11" spans="1:19" x14ac:dyDescent="0.25">
      <c r="A11" s="37"/>
      <c r="B11" s="37"/>
      <c r="C11" s="297"/>
      <c r="D11" s="297">
        <v>3</v>
      </c>
      <c r="E11" s="297" t="s">
        <v>110</v>
      </c>
      <c r="F11" s="297"/>
      <c r="G11" s="297">
        <v>0</v>
      </c>
      <c r="H11" s="297"/>
      <c r="I11" s="297"/>
      <c r="J11" s="297"/>
      <c r="K11" s="297"/>
      <c r="L11" s="297"/>
      <c r="M11" s="297"/>
      <c r="N11" s="298"/>
      <c r="O11" s="299"/>
      <c r="P11" s="37"/>
      <c r="Q11" s="37"/>
      <c r="R11" s="37"/>
      <c r="S11" s="52"/>
    </row>
    <row r="12" spans="1:19" x14ac:dyDescent="0.25">
      <c r="A12" s="37"/>
      <c r="B12" s="37"/>
      <c r="C12" s="297"/>
      <c r="D12" s="297"/>
      <c r="E12" s="297"/>
      <c r="F12" s="297"/>
      <c r="G12" s="297"/>
      <c r="H12" s="297"/>
      <c r="I12" s="297"/>
      <c r="J12" s="297"/>
      <c r="K12" s="297"/>
      <c r="L12" s="297"/>
      <c r="M12" s="297"/>
      <c r="N12" s="298"/>
      <c r="O12" s="299"/>
      <c r="P12" s="37"/>
      <c r="Q12" s="37"/>
      <c r="R12" s="37"/>
      <c r="S12" s="52"/>
    </row>
    <row r="13" spans="1:19" x14ac:dyDescent="0.25">
      <c r="A13" s="37"/>
      <c r="B13" s="37"/>
      <c r="C13" s="297"/>
      <c r="D13" s="297"/>
      <c r="E13" s="297"/>
      <c r="F13" s="297"/>
      <c r="G13" s="297"/>
      <c r="H13" s="297"/>
      <c r="I13" s="297"/>
      <c r="J13" s="297"/>
      <c r="K13" s="297"/>
      <c r="L13" s="297"/>
      <c r="M13" s="297"/>
      <c r="N13" s="297"/>
      <c r="O13" s="300"/>
      <c r="P13" s="37"/>
      <c r="Q13" s="37"/>
      <c r="R13" s="37"/>
      <c r="S13" s="52"/>
    </row>
    <row r="14" spans="1:19" x14ac:dyDescent="0.25">
      <c r="A14" s="37"/>
      <c r="B14" s="37"/>
      <c r="C14" s="37"/>
      <c r="D14" s="45"/>
      <c r="E14" s="37"/>
      <c r="F14" s="37"/>
      <c r="G14" s="37"/>
      <c r="H14" s="37"/>
      <c r="I14" s="37"/>
      <c r="J14" s="37"/>
      <c r="K14" s="37"/>
      <c r="L14" s="37"/>
      <c r="M14" s="37"/>
      <c r="N14" s="37"/>
      <c r="O14" s="52"/>
      <c r="P14" s="37"/>
      <c r="Q14" s="37"/>
      <c r="R14" s="37"/>
      <c r="S14" s="52"/>
    </row>
    <row r="15" spans="1:19" ht="16.5" customHeight="1" x14ac:dyDescent="0.25">
      <c r="A15" s="37"/>
      <c r="B15" s="53"/>
      <c r="C15" s="53"/>
      <c r="D15" s="53"/>
      <c r="E15" s="53"/>
      <c r="F15" s="53"/>
      <c r="G15" s="53"/>
      <c r="H15" s="53"/>
      <c r="I15" s="53"/>
      <c r="J15" s="53"/>
      <c r="K15" s="53"/>
      <c r="L15" s="53"/>
      <c r="M15" s="53"/>
      <c r="N15" s="53"/>
      <c r="O15" s="54"/>
      <c r="P15" s="53"/>
      <c r="Q15" s="53"/>
      <c r="R15" s="53"/>
      <c r="S15" s="54"/>
    </row>
    <row r="16" spans="1:19" x14ac:dyDescent="0.25">
      <c r="A16" s="37"/>
      <c r="B16" s="45">
        <v>2</v>
      </c>
      <c r="C16" s="37"/>
      <c r="D16" s="45">
        <v>1</v>
      </c>
      <c r="E16" s="37"/>
      <c r="F16" s="37"/>
      <c r="G16" s="37"/>
      <c r="H16" s="37"/>
      <c r="I16" s="37"/>
      <c r="J16" s="37"/>
      <c r="K16" s="37"/>
      <c r="L16" s="37"/>
      <c r="M16" s="37"/>
      <c r="N16" s="37"/>
      <c r="O16" s="52"/>
      <c r="P16" s="37"/>
      <c r="Q16" s="37"/>
      <c r="R16" s="37"/>
      <c r="S16" s="52"/>
    </row>
    <row r="17" spans="1:19" x14ac:dyDescent="0.25">
      <c r="A17" s="37"/>
      <c r="B17" s="45"/>
      <c r="C17" s="37"/>
      <c r="D17" s="45"/>
      <c r="E17" s="37"/>
      <c r="F17" s="37"/>
      <c r="G17" s="37"/>
      <c r="H17" s="37"/>
      <c r="I17" s="37"/>
      <c r="J17" s="37"/>
      <c r="K17" s="37"/>
      <c r="L17" s="37"/>
      <c r="M17" s="37"/>
      <c r="N17" s="37"/>
      <c r="O17" s="52"/>
      <c r="P17" s="37"/>
      <c r="Q17" s="37"/>
      <c r="R17" s="37"/>
      <c r="S17" s="52"/>
    </row>
    <row r="18" spans="1:19" x14ac:dyDescent="0.25">
      <c r="A18" s="37"/>
      <c r="B18" s="45"/>
      <c r="C18" s="37"/>
      <c r="D18" s="45"/>
      <c r="E18" s="37"/>
      <c r="F18" s="37"/>
      <c r="G18" s="37"/>
      <c r="H18" s="37"/>
      <c r="I18" s="37"/>
      <c r="J18" s="37"/>
      <c r="K18" s="37"/>
      <c r="L18" s="37"/>
      <c r="M18" s="37"/>
      <c r="N18" s="37"/>
      <c r="O18" s="52"/>
      <c r="P18" s="37"/>
      <c r="Q18" s="37"/>
      <c r="R18" s="37"/>
      <c r="S18" s="52"/>
    </row>
    <row r="19" spans="1:19" x14ac:dyDescent="0.25">
      <c r="A19" s="37"/>
      <c r="B19" s="45"/>
      <c r="C19" s="37"/>
      <c r="D19" s="45"/>
      <c r="E19" s="37"/>
      <c r="F19" s="37"/>
      <c r="G19" s="37"/>
      <c r="H19" s="37"/>
      <c r="I19" s="37"/>
      <c r="J19" s="37"/>
      <c r="K19" s="37"/>
      <c r="L19" s="37"/>
      <c r="M19" s="37"/>
      <c r="N19" s="37"/>
      <c r="O19" s="52"/>
      <c r="P19" s="37"/>
      <c r="Q19" s="37"/>
      <c r="R19" s="37"/>
      <c r="S19" s="52"/>
    </row>
    <row r="20" spans="1:19" x14ac:dyDescent="0.25">
      <c r="A20" s="37"/>
      <c r="B20" s="45"/>
      <c r="C20" s="37"/>
      <c r="D20" s="45"/>
      <c r="E20" s="37"/>
      <c r="F20" s="37"/>
      <c r="G20" s="37"/>
      <c r="H20" s="37"/>
      <c r="I20" s="37"/>
      <c r="J20" s="37"/>
      <c r="K20" s="37"/>
      <c r="L20" s="37"/>
      <c r="M20" s="37"/>
      <c r="N20" s="37"/>
      <c r="O20" s="52"/>
      <c r="P20" s="37"/>
      <c r="Q20" s="37"/>
      <c r="R20" s="37"/>
      <c r="S20" s="52"/>
    </row>
    <row r="21" spans="1:19" x14ac:dyDescent="0.25">
      <c r="A21" s="37"/>
      <c r="B21" s="45"/>
      <c r="C21" s="37"/>
      <c r="D21" s="45">
        <v>2</v>
      </c>
      <c r="E21" s="37"/>
      <c r="F21" s="37"/>
      <c r="G21" s="37"/>
      <c r="H21" s="37"/>
      <c r="I21" s="37"/>
      <c r="J21" s="37"/>
      <c r="K21" s="37"/>
      <c r="L21" s="37"/>
      <c r="M21" s="37"/>
      <c r="N21" s="37"/>
      <c r="O21" s="52"/>
      <c r="P21" s="37"/>
      <c r="Q21" s="37"/>
      <c r="R21" s="37"/>
      <c r="S21" s="52"/>
    </row>
    <row r="22" spans="1:19" x14ac:dyDescent="0.25">
      <c r="A22" s="37"/>
      <c r="B22" s="45"/>
      <c r="C22" s="37"/>
      <c r="D22" s="45"/>
      <c r="E22" s="37"/>
      <c r="F22" s="37"/>
      <c r="G22" s="37"/>
      <c r="H22" s="37"/>
      <c r="I22" s="37"/>
      <c r="J22" s="37"/>
      <c r="K22" s="37"/>
      <c r="L22" s="37"/>
      <c r="M22" s="37"/>
      <c r="N22" s="37"/>
      <c r="O22" s="52"/>
      <c r="P22" s="37"/>
      <c r="Q22" s="37"/>
      <c r="R22" s="37"/>
      <c r="S22" s="52"/>
    </row>
    <row r="23" spans="1:19" x14ac:dyDescent="0.25">
      <c r="A23" s="37"/>
      <c r="B23" s="45"/>
      <c r="C23" s="37"/>
      <c r="D23" s="37"/>
      <c r="E23" s="37"/>
      <c r="F23" s="37"/>
      <c r="G23" s="37"/>
      <c r="H23" s="37"/>
      <c r="I23" s="37"/>
      <c r="J23" s="37"/>
      <c r="K23" s="37"/>
      <c r="L23" s="37"/>
      <c r="M23" s="37"/>
      <c r="N23" s="37"/>
      <c r="O23" s="52"/>
      <c r="P23" s="37"/>
      <c r="Q23" s="37"/>
      <c r="R23" s="37"/>
      <c r="S23" s="52"/>
    </row>
    <row r="24" spans="1:19" x14ac:dyDescent="0.25">
      <c r="A24" s="37"/>
      <c r="B24" s="53"/>
      <c r="C24" s="55"/>
      <c r="D24" s="55"/>
      <c r="E24" s="55"/>
      <c r="F24" s="55"/>
      <c r="G24" s="55"/>
      <c r="H24" s="55"/>
      <c r="I24" s="55"/>
      <c r="J24" s="55"/>
      <c r="K24" s="55"/>
      <c r="L24" s="55"/>
      <c r="M24" s="55"/>
      <c r="N24" s="55"/>
      <c r="O24" s="56"/>
      <c r="P24" s="55"/>
      <c r="Q24" s="53"/>
      <c r="R24" s="53"/>
      <c r="S24" s="54"/>
    </row>
    <row r="25" spans="1:19" x14ac:dyDescent="0.25">
      <c r="B25">
        <v>3</v>
      </c>
    </row>
  </sheetData>
  <mergeCells count="1">
    <mergeCell ref="I2:N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1"/>
  <sheetViews>
    <sheetView topLeftCell="L1" workbookViewId="0">
      <selection activeCell="R5" sqref="R5"/>
    </sheetView>
  </sheetViews>
  <sheetFormatPr defaultRowHeight="15" x14ac:dyDescent="0.25"/>
  <cols>
    <col min="1" max="1" width="4.5703125" customWidth="1"/>
    <col min="2" max="2" width="6.85546875" customWidth="1"/>
    <col min="3" max="3" width="33.7109375" customWidth="1"/>
    <col min="4" max="4" width="22.140625" customWidth="1"/>
    <col min="5" max="5" width="15.42578125" customWidth="1"/>
    <col min="6" max="6" width="28.5703125" customWidth="1"/>
    <col min="7" max="7" width="16.42578125" customWidth="1"/>
    <col min="8" max="8" width="17.140625" customWidth="1"/>
    <col min="9" max="9" width="13.140625" customWidth="1"/>
    <col min="10" max="10" width="17.85546875" customWidth="1"/>
    <col min="11" max="11" width="25.7109375" customWidth="1"/>
    <col min="12" max="12" width="6" customWidth="1"/>
    <col min="13" max="13" width="27.42578125" customWidth="1"/>
    <col min="14" max="14" width="17.42578125" customWidth="1"/>
    <col min="15" max="16" width="29.140625" customWidth="1"/>
    <col min="17" max="17" width="30" customWidth="1"/>
    <col min="18" max="18" width="17.85546875" customWidth="1"/>
    <col min="19" max="19" width="32.140625" customWidth="1"/>
    <col min="20" max="21" width="15.7109375" customWidth="1"/>
    <col min="22" max="22" width="15.5703125" customWidth="1"/>
    <col min="23" max="23" width="24.85546875" customWidth="1"/>
  </cols>
  <sheetData>
    <row r="2" spans="2:23" x14ac:dyDescent="0.25">
      <c r="B2" t="s">
        <v>198</v>
      </c>
    </row>
    <row r="3" spans="2:23" ht="40.5" customHeight="1" x14ac:dyDescent="0.25">
      <c r="B3" s="20"/>
      <c r="C3" s="69" t="s">
        <v>83</v>
      </c>
      <c r="D3" s="305" t="s">
        <v>84</v>
      </c>
      <c r="E3" s="306"/>
      <c r="F3" s="306"/>
      <c r="G3" s="306"/>
      <c r="H3" s="306"/>
      <c r="I3" s="306"/>
      <c r="J3" s="306"/>
      <c r="K3" s="307"/>
      <c r="L3" s="308" t="s">
        <v>85</v>
      </c>
      <c r="M3" s="309"/>
      <c r="N3" s="309"/>
      <c r="O3" s="309"/>
      <c r="P3" s="310"/>
      <c r="Q3" s="311" t="s">
        <v>204</v>
      </c>
      <c r="R3" s="312"/>
      <c r="S3" s="312"/>
      <c r="T3" s="312"/>
      <c r="U3" s="312"/>
      <c r="V3" s="312"/>
      <c r="W3" s="312"/>
    </row>
    <row r="4" spans="2:23" ht="41.25" customHeight="1" x14ac:dyDescent="0.25">
      <c r="B4" s="21" t="s">
        <v>86</v>
      </c>
      <c r="C4" s="21" t="s">
        <v>18</v>
      </c>
      <c r="D4" s="22" t="s">
        <v>95</v>
      </c>
      <c r="E4" s="21" t="s">
        <v>89</v>
      </c>
      <c r="F4" s="21" t="s">
        <v>90</v>
      </c>
      <c r="G4" s="21" t="s">
        <v>91</v>
      </c>
      <c r="H4" s="21" t="s">
        <v>92</v>
      </c>
      <c r="I4" s="21" t="s">
        <v>93</v>
      </c>
      <c r="J4" s="22" t="s">
        <v>94</v>
      </c>
      <c r="K4" s="21" t="s">
        <v>88</v>
      </c>
      <c r="L4" s="21" t="s">
        <v>86</v>
      </c>
      <c r="M4" s="22" t="s">
        <v>95</v>
      </c>
      <c r="N4" s="21" t="s">
        <v>89</v>
      </c>
      <c r="O4" s="21" t="s">
        <v>90</v>
      </c>
      <c r="P4" s="23" t="s">
        <v>88</v>
      </c>
      <c r="Q4" s="22" t="s">
        <v>178</v>
      </c>
      <c r="R4" s="21" t="s">
        <v>89</v>
      </c>
      <c r="S4" s="21" t="s">
        <v>90</v>
      </c>
      <c r="T4" s="21" t="s">
        <v>92</v>
      </c>
      <c r="U4" s="22" t="s">
        <v>94</v>
      </c>
      <c r="V4" s="22" t="s">
        <v>177</v>
      </c>
      <c r="W4" s="21" t="s">
        <v>88</v>
      </c>
    </row>
    <row r="5" spans="2:23" ht="60" x14ac:dyDescent="0.25">
      <c r="B5" s="20"/>
      <c r="C5" s="22" t="s">
        <v>221</v>
      </c>
      <c r="D5" s="21" t="s">
        <v>222</v>
      </c>
      <c r="E5" s="21" t="s">
        <v>223</v>
      </c>
      <c r="F5" s="110" t="s">
        <v>224</v>
      </c>
      <c r="G5" s="111">
        <v>18274</v>
      </c>
      <c r="H5" s="111">
        <v>43298</v>
      </c>
      <c r="I5" s="21">
        <v>1</v>
      </c>
      <c r="J5" s="111">
        <v>45125</v>
      </c>
      <c r="K5" s="24"/>
      <c r="L5" s="21">
        <v>1</v>
      </c>
      <c r="M5" s="21" t="s">
        <v>225</v>
      </c>
      <c r="N5" s="21" t="s">
        <v>226</v>
      </c>
      <c r="O5" s="109" t="s">
        <v>227</v>
      </c>
      <c r="P5" s="21"/>
      <c r="Q5" s="21" t="s">
        <v>228</v>
      </c>
      <c r="R5" s="21" t="s">
        <v>229</v>
      </c>
      <c r="S5" s="109" t="s">
        <v>230</v>
      </c>
      <c r="T5" s="111">
        <v>43238</v>
      </c>
      <c r="U5" s="111">
        <v>45065</v>
      </c>
      <c r="V5" s="21">
        <v>30</v>
      </c>
      <c r="W5" s="21"/>
    </row>
    <row r="6" spans="2:23" x14ac:dyDescent="0.25">
      <c r="B6" s="20"/>
      <c r="C6" s="20"/>
      <c r="D6" s="24"/>
      <c r="E6" s="24"/>
      <c r="F6" s="24"/>
      <c r="G6" s="24"/>
      <c r="H6" s="24"/>
      <c r="I6" s="24"/>
      <c r="J6" s="24"/>
      <c r="K6" s="24"/>
      <c r="L6" s="24">
        <v>2</v>
      </c>
      <c r="M6" s="24"/>
      <c r="N6" s="24"/>
      <c r="O6" s="24"/>
      <c r="P6" s="24"/>
      <c r="Q6" s="20"/>
      <c r="R6" s="20"/>
      <c r="S6" s="20"/>
      <c r="T6" s="20"/>
      <c r="U6" s="20"/>
      <c r="V6" s="20"/>
      <c r="W6" s="20"/>
    </row>
    <row r="7" spans="2:23" x14ac:dyDescent="0.25">
      <c r="B7" s="20"/>
      <c r="C7" s="20"/>
      <c r="D7" s="24"/>
      <c r="E7" s="24"/>
      <c r="F7" s="24"/>
      <c r="G7" s="24"/>
      <c r="H7" s="24"/>
      <c r="I7" s="24"/>
      <c r="J7" s="24"/>
      <c r="K7" s="24"/>
      <c r="L7" s="24">
        <v>3</v>
      </c>
      <c r="M7" s="24"/>
      <c r="N7" s="24"/>
      <c r="O7" s="24"/>
      <c r="P7" s="24"/>
      <c r="Q7" s="20"/>
      <c r="R7" s="20"/>
      <c r="S7" s="20"/>
      <c r="T7" s="20"/>
      <c r="U7" s="20"/>
      <c r="V7" s="20"/>
      <c r="W7" s="20"/>
    </row>
    <row r="8" spans="2:23" x14ac:dyDescent="0.25">
      <c r="B8" s="20"/>
      <c r="C8" s="20"/>
      <c r="D8" s="24"/>
      <c r="E8" s="24"/>
      <c r="F8" s="24"/>
      <c r="G8" s="24"/>
      <c r="H8" s="24"/>
      <c r="I8" s="24"/>
      <c r="J8" s="24"/>
      <c r="K8" s="24"/>
      <c r="L8" s="24"/>
      <c r="M8" s="24"/>
      <c r="N8" s="24"/>
      <c r="O8" s="24"/>
      <c r="P8" s="24"/>
      <c r="Q8" s="20"/>
      <c r="R8" s="20"/>
      <c r="S8" s="20"/>
      <c r="T8" s="20"/>
      <c r="U8" s="20"/>
      <c r="V8" s="20"/>
      <c r="W8" s="20"/>
    </row>
    <row r="9" spans="2:23" x14ac:dyDescent="0.25">
      <c r="B9" s="20"/>
      <c r="C9" s="20"/>
      <c r="D9" s="24"/>
      <c r="E9" s="24"/>
      <c r="F9" s="24"/>
      <c r="G9" s="24"/>
      <c r="H9" s="24"/>
      <c r="I9" s="24"/>
      <c r="J9" s="24"/>
      <c r="K9" s="24"/>
      <c r="L9" s="24"/>
      <c r="M9" s="24"/>
      <c r="N9" s="24"/>
      <c r="O9" s="24"/>
      <c r="P9" s="24"/>
      <c r="Q9" s="20"/>
      <c r="R9" s="20"/>
      <c r="S9" s="20"/>
      <c r="T9" s="20"/>
      <c r="U9" s="20"/>
      <c r="V9" s="20"/>
      <c r="W9" s="20"/>
    </row>
    <row r="10" spans="2:23" x14ac:dyDescent="0.25">
      <c r="B10" s="20"/>
      <c r="C10" s="20"/>
      <c r="D10" s="24"/>
      <c r="E10" s="24"/>
      <c r="F10" s="24"/>
      <c r="G10" s="24"/>
      <c r="H10" s="24"/>
      <c r="I10" s="24"/>
      <c r="J10" s="24"/>
      <c r="K10" s="24"/>
      <c r="L10" s="24"/>
      <c r="M10" s="24"/>
      <c r="N10" s="24"/>
      <c r="O10" s="24"/>
      <c r="P10" s="24"/>
      <c r="Q10" s="20"/>
      <c r="R10" s="20"/>
      <c r="S10" s="20"/>
      <c r="T10" s="20"/>
      <c r="U10" s="20"/>
      <c r="V10" s="20"/>
      <c r="W10" s="20"/>
    </row>
    <row r="11" spans="2:23" x14ac:dyDescent="0.25">
      <c r="B11" s="20"/>
      <c r="C11" s="20"/>
      <c r="D11" s="24"/>
      <c r="E11" s="24"/>
      <c r="F11" s="24"/>
      <c r="G11" s="24"/>
      <c r="H11" s="24"/>
      <c r="I11" s="24"/>
      <c r="J11" s="24"/>
      <c r="K11" s="24"/>
      <c r="L11" s="24"/>
      <c r="M11" s="24"/>
      <c r="N11" s="24"/>
      <c r="O11" s="24"/>
      <c r="P11" s="24"/>
      <c r="Q11" s="20"/>
      <c r="R11" s="20"/>
      <c r="S11" s="20"/>
      <c r="T11" s="20"/>
      <c r="U11" s="20"/>
      <c r="V11" s="20"/>
      <c r="W11" s="20"/>
    </row>
    <row r="12" spans="2:23" x14ac:dyDescent="0.25">
      <c r="B12" s="20"/>
      <c r="C12" s="20"/>
      <c r="D12" s="24"/>
      <c r="E12" s="24"/>
      <c r="F12" s="24"/>
      <c r="G12" s="24"/>
      <c r="H12" s="24"/>
      <c r="I12" s="24"/>
      <c r="J12" s="24"/>
      <c r="K12" s="24"/>
      <c r="L12" s="24"/>
      <c r="M12" s="24"/>
      <c r="N12" s="24"/>
      <c r="O12" s="24"/>
      <c r="P12" s="24"/>
      <c r="Q12" s="20"/>
      <c r="R12" s="20"/>
      <c r="S12" s="20"/>
      <c r="T12" s="20"/>
      <c r="U12" s="20"/>
      <c r="V12" s="20"/>
      <c r="W12" s="20"/>
    </row>
    <row r="13" spans="2:23" x14ac:dyDescent="0.25">
      <c r="B13" s="20"/>
      <c r="C13" s="20"/>
      <c r="D13" s="24"/>
      <c r="E13" s="24"/>
      <c r="F13" s="24"/>
      <c r="G13" s="24"/>
      <c r="H13" s="24"/>
      <c r="I13" s="24"/>
      <c r="J13" s="24"/>
      <c r="K13" s="24"/>
      <c r="L13" s="24"/>
      <c r="M13" s="24"/>
      <c r="N13" s="24"/>
      <c r="O13" s="24"/>
      <c r="P13" s="24"/>
      <c r="Q13" s="20"/>
      <c r="R13" s="20"/>
      <c r="S13" s="20"/>
      <c r="T13" s="20"/>
      <c r="U13" s="20"/>
      <c r="V13" s="20"/>
      <c r="W13" s="20"/>
    </row>
    <row r="14" spans="2:23" x14ac:dyDescent="0.25">
      <c r="B14" s="20"/>
      <c r="C14" s="20"/>
      <c r="D14" s="24"/>
      <c r="E14" s="24"/>
      <c r="F14" s="24"/>
      <c r="G14" s="24"/>
      <c r="H14" s="24"/>
      <c r="I14" s="24"/>
      <c r="J14" s="24"/>
      <c r="K14" s="24"/>
      <c r="L14" s="24"/>
      <c r="M14" s="24"/>
      <c r="N14" s="24"/>
      <c r="O14" s="24"/>
      <c r="P14" s="24"/>
      <c r="Q14" s="20"/>
      <c r="R14" s="20"/>
      <c r="S14" s="20"/>
      <c r="T14" s="20"/>
      <c r="U14" s="20"/>
      <c r="V14" s="20"/>
      <c r="W14" s="20"/>
    </row>
    <row r="15" spans="2:23" x14ac:dyDescent="0.25">
      <c r="B15" s="20"/>
      <c r="C15" s="20"/>
      <c r="D15" s="24"/>
      <c r="E15" s="24"/>
      <c r="F15" s="24"/>
      <c r="G15" s="24"/>
      <c r="H15" s="24"/>
      <c r="I15" s="24"/>
      <c r="J15" s="24"/>
      <c r="K15" s="24"/>
      <c r="L15" s="24"/>
      <c r="M15" s="24"/>
      <c r="N15" s="24"/>
      <c r="O15" s="24"/>
      <c r="P15" s="24"/>
      <c r="Q15" s="20"/>
      <c r="R15" s="20"/>
      <c r="S15" s="20"/>
      <c r="T15" s="20"/>
      <c r="U15" s="20"/>
      <c r="V15" s="20"/>
      <c r="W15" s="20"/>
    </row>
    <row r="16" spans="2:23" x14ac:dyDescent="0.25">
      <c r="B16" s="20"/>
      <c r="C16" s="20"/>
      <c r="D16" s="24"/>
      <c r="E16" s="24"/>
      <c r="F16" s="24"/>
      <c r="G16" s="24"/>
      <c r="H16" s="24"/>
      <c r="I16" s="24"/>
      <c r="J16" s="24"/>
      <c r="K16" s="24"/>
      <c r="L16" s="24"/>
      <c r="M16" s="24"/>
      <c r="N16" s="24"/>
      <c r="O16" s="24"/>
      <c r="P16" s="24"/>
      <c r="Q16" s="20"/>
      <c r="R16" s="20"/>
      <c r="S16" s="20"/>
      <c r="T16" s="20"/>
      <c r="U16" s="20"/>
      <c r="V16" s="20"/>
      <c r="W16" s="20"/>
    </row>
    <row r="17" spans="2:23" x14ac:dyDescent="0.25">
      <c r="B17" s="20"/>
      <c r="C17" s="20"/>
      <c r="D17" s="24"/>
      <c r="E17" s="24"/>
      <c r="F17" s="24"/>
      <c r="G17" s="24"/>
      <c r="H17" s="24"/>
      <c r="I17" s="24"/>
      <c r="J17" s="24"/>
      <c r="K17" s="24"/>
      <c r="L17" s="24"/>
      <c r="M17" s="24"/>
      <c r="N17" s="24"/>
      <c r="O17" s="24"/>
      <c r="P17" s="24"/>
      <c r="Q17" s="20"/>
      <c r="R17" s="20"/>
      <c r="S17" s="20"/>
      <c r="T17" s="20"/>
      <c r="U17" s="20"/>
      <c r="V17" s="20"/>
      <c r="W17" s="20"/>
    </row>
    <row r="18" spans="2:23" x14ac:dyDescent="0.25">
      <c r="B18" s="20"/>
      <c r="C18" s="20"/>
      <c r="D18" s="24"/>
      <c r="E18" s="24"/>
      <c r="F18" s="24"/>
      <c r="G18" s="24"/>
      <c r="H18" s="24"/>
      <c r="I18" s="24"/>
      <c r="J18" s="24"/>
      <c r="K18" s="24"/>
      <c r="L18" s="24"/>
      <c r="M18" s="24"/>
      <c r="N18" s="24"/>
      <c r="O18" s="24"/>
      <c r="P18" s="24"/>
      <c r="Q18" s="20"/>
      <c r="R18" s="20"/>
      <c r="S18" s="20"/>
      <c r="T18" s="20"/>
      <c r="U18" s="20"/>
      <c r="V18" s="20"/>
      <c r="W18" s="20"/>
    </row>
    <row r="19" spans="2:23" x14ac:dyDescent="0.25">
      <c r="B19" s="20"/>
      <c r="C19" s="20"/>
      <c r="D19" s="24"/>
      <c r="E19" s="24"/>
      <c r="F19" s="24"/>
      <c r="G19" s="24"/>
      <c r="H19" s="24"/>
      <c r="I19" s="24"/>
      <c r="J19" s="24"/>
      <c r="K19" s="24"/>
      <c r="L19" s="24"/>
      <c r="M19" s="24"/>
      <c r="N19" s="24"/>
      <c r="O19" s="24"/>
      <c r="P19" s="24"/>
      <c r="Q19" s="20"/>
      <c r="R19" s="20"/>
      <c r="S19" s="20"/>
      <c r="T19" s="20"/>
      <c r="U19" s="20"/>
      <c r="V19" s="20"/>
      <c r="W19" s="20"/>
    </row>
    <row r="20" spans="2:23" x14ac:dyDescent="0.25">
      <c r="B20" s="20"/>
      <c r="C20" s="20"/>
      <c r="D20" s="24"/>
      <c r="E20" s="24"/>
      <c r="F20" s="24"/>
      <c r="G20" s="24"/>
      <c r="H20" s="24"/>
      <c r="I20" s="24"/>
      <c r="J20" s="24"/>
      <c r="K20" s="24"/>
      <c r="L20" s="24"/>
      <c r="M20" s="24"/>
      <c r="N20" s="24"/>
      <c r="O20" s="24"/>
      <c r="P20" s="24"/>
      <c r="Q20" s="20"/>
      <c r="R20" s="20"/>
      <c r="S20" s="20"/>
      <c r="T20" s="20"/>
      <c r="U20" s="20"/>
      <c r="V20" s="20"/>
      <c r="W20" s="20"/>
    </row>
    <row r="21" spans="2:23" x14ac:dyDescent="0.25">
      <c r="B21" s="20"/>
      <c r="C21" s="20"/>
      <c r="D21" s="24"/>
      <c r="E21" s="24"/>
      <c r="F21" s="24"/>
      <c r="G21" s="24"/>
      <c r="H21" s="24"/>
      <c r="I21" s="24"/>
      <c r="J21" s="24"/>
      <c r="K21" s="24"/>
      <c r="L21" s="24"/>
      <c r="M21" s="24"/>
      <c r="N21" s="24"/>
      <c r="O21" s="24"/>
      <c r="P21" s="24"/>
      <c r="Q21" s="20"/>
      <c r="R21" s="20"/>
      <c r="S21" s="20"/>
      <c r="T21" s="20"/>
      <c r="U21" s="20"/>
      <c r="V21" s="20"/>
      <c r="W21" s="20"/>
    </row>
  </sheetData>
  <mergeCells count="3">
    <mergeCell ref="D3:K3"/>
    <mergeCell ref="L3:P3"/>
    <mergeCell ref="Q3:W3"/>
  </mergeCells>
  <hyperlinks>
    <hyperlink ref="F5" r:id="rId1" display="tamaz.sulaberidze@gmail.com"/>
    <hyperlink ref="O5" r:id="rId2"/>
    <hyperlink ref="S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L12"/>
  <sheetViews>
    <sheetView topLeftCell="D4" workbookViewId="0">
      <selection activeCell="S14" sqref="S14"/>
    </sheetView>
  </sheetViews>
  <sheetFormatPr defaultRowHeight="15.75" x14ac:dyDescent="0.25"/>
  <cols>
    <col min="1" max="1" width="1.7109375" customWidth="1"/>
    <col min="2" max="2" width="2" customWidth="1"/>
    <col min="3" max="3" width="4.7109375" customWidth="1"/>
    <col min="4" max="4" width="32.85546875" customWidth="1"/>
    <col min="5" max="5" width="16.42578125" customWidth="1"/>
    <col min="6" max="14" width="7.28515625" customWidth="1"/>
    <col min="15" max="15" width="5.28515625" customWidth="1"/>
    <col min="16" max="16" width="5.140625" customWidth="1"/>
    <col min="17" max="18" width="7.28515625" customWidth="1"/>
    <col min="19" max="19" width="5.42578125" customWidth="1"/>
    <col min="20" max="20" width="5.5703125" customWidth="1"/>
    <col min="21" max="21" width="7.7109375" customWidth="1"/>
    <col min="22" max="22" width="7.85546875" style="60" customWidth="1"/>
    <col min="23" max="24" width="6.140625" customWidth="1"/>
    <col min="25" max="25" width="4.85546875" customWidth="1"/>
    <col min="26" max="26" width="6" customWidth="1"/>
    <col min="27" max="27" width="4.85546875" customWidth="1"/>
    <col min="28" max="28" width="8.28515625" customWidth="1"/>
    <col min="29" max="31" width="5" customWidth="1"/>
    <col min="32" max="33" width="6.28515625" customWidth="1"/>
    <col min="34" max="36" width="5" customWidth="1"/>
    <col min="37" max="37" width="7" customWidth="1"/>
    <col min="38" max="38" width="15.28515625" customWidth="1"/>
  </cols>
  <sheetData>
    <row r="2" spans="3:38" x14ac:dyDescent="0.25">
      <c r="C2" t="s">
        <v>164</v>
      </c>
    </row>
    <row r="3" spans="3:38" ht="40.5" customHeight="1" x14ac:dyDescent="0.25">
      <c r="C3" s="37"/>
      <c r="D3" s="103"/>
      <c r="E3" s="47" t="s">
        <v>194</v>
      </c>
      <c r="F3" s="315" t="s">
        <v>179</v>
      </c>
      <c r="G3" s="315"/>
      <c r="H3" s="315"/>
      <c r="I3" s="315"/>
      <c r="J3" s="315"/>
      <c r="K3" s="315"/>
      <c r="L3" s="315"/>
      <c r="M3" s="315"/>
      <c r="N3" s="315"/>
      <c r="O3" s="315"/>
      <c r="P3" s="315"/>
      <c r="Q3" s="315"/>
      <c r="R3" s="315"/>
      <c r="S3" s="42"/>
      <c r="T3" s="37"/>
      <c r="U3" s="98"/>
      <c r="V3" s="46"/>
      <c r="W3" s="316" t="s">
        <v>209</v>
      </c>
      <c r="X3" s="317"/>
      <c r="Y3" s="317"/>
      <c r="Z3" s="317"/>
      <c r="AA3" s="317"/>
      <c r="AB3" s="317"/>
      <c r="AC3" s="317"/>
      <c r="AD3" s="317"/>
      <c r="AE3" s="317"/>
      <c r="AF3" s="317"/>
      <c r="AG3" s="318"/>
      <c r="AH3" s="315"/>
      <c r="AI3" s="315"/>
      <c r="AJ3" s="315"/>
      <c r="AK3" s="315"/>
      <c r="AL3" s="89"/>
    </row>
    <row r="4" spans="3:38" ht="136.5" customHeight="1" x14ac:dyDescent="0.25">
      <c r="C4" s="42" t="s">
        <v>86</v>
      </c>
      <c r="D4" s="90" t="s">
        <v>87</v>
      </c>
      <c r="E4" s="90" t="s">
        <v>322</v>
      </c>
      <c r="F4" s="313" t="s">
        <v>200</v>
      </c>
      <c r="G4" s="313"/>
      <c r="H4" s="313" t="s">
        <v>166</v>
      </c>
      <c r="I4" s="313"/>
      <c r="J4" s="313" t="s">
        <v>167</v>
      </c>
      <c r="K4" s="313"/>
      <c r="L4" s="314" t="s">
        <v>168</v>
      </c>
      <c r="M4" s="314"/>
      <c r="N4" s="314"/>
      <c r="O4" s="319" t="s">
        <v>195</v>
      </c>
      <c r="P4" s="320"/>
      <c r="Q4" s="90" t="s">
        <v>180</v>
      </c>
      <c r="R4" s="100" t="s">
        <v>169</v>
      </c>
      <c r="S4" s="319" t="s">
        <v>175</v>
      </c>
      <c r="T4" s="320"/>
      <c r="U4" s="99" t="s">
        <v>197</v>
      </c>
      <c r="V4" s="90" t="s">
        <v>196</v>
      </c>
      <c r="W4" s="314" t="s">
        <v>183</v>
      </c>
      <c r="X4" s="314"/>
      <c r="Y4" s="314" t="s">
        <v>182</v>
      </c>
      <c r="Z4" s="314"/>
      <c r="AA4" s="314" t="s">
        <v>181</v>
      </c>
      <c r="AB4" s="314"/>
      <c r="AC4" s="319" t="s">
        <v>184</v>
      </c>
      <c r="AD4" s="321"/>
      <c r="AE4" s="321"/>
      <c r="AF4" s="90" t="s">
        <v>165</v>
      </c>
      <c r="AG4" s="90" t="s">
        <v>170</v>
      </c>
      <c r="AH4" s="314" t="s">
        <v>185</v>
      </c>
      <c r="AI4" s="314"/>
      <c r="AJ4" s="314"/>
      <c r="AK4" s="101" t="s">
        <v>171</v>
      </c>
      <c r="AL4" s="44" t="s">
        <v>88</v>
      </c>
    </row>
    <row r="5" spans="3:38" ht="36" customHeight="1" x14ac:dyDescent="0.25">
      <c r="C5" s="89"/>
      <c r="D5" s="91"/>
      <c r="E5" s="91"/>
      <c r="F5" s="94" t="s">
        <v>173</v>
      </c>
      <c r="G5" s="94" t="s">
        <v>174</v>
      </c>
      <c r="H5" s="94" t="s">
        <v>173</v>
      </c>
      <c r="I5" s="94" t="s">
        <v>174</v>
      </c>
      <c r="J5" s="94" t="s">
        <v>173</v>
      </c>
      <c r="K5" s="94" t="s">
        <v>174</v>
      </c>
      <c r="L5" s="94" t="s">
        <v>173</v>
      </c>
      <c r="M5" s="94" t="s">
        <v>174</v>
      </c>
      <c r="N5" s="94" t="s">
        <v>172</v>
      </c>
      <c r="O5" s="94" t="s">
        <v>173</v>
      </c>
      <c r="P5" s="94" t="s">
        <v>174</v>
      </c>
      <c r="Q5" s="94" t="s">
        <v>172</v>
      </c>
      <c r="R5" s="94" t="s">
        <v>172</v>
      </c>
      <c r="S5" s="94" t="s">
        <v>173</v>
      </c>
      <c r="T5" s="94" t="s">
        <v>174</v>
      </c>
      <c r="U5" s="94" t="s">
        <v>172</v>
      </c>
      <c r="V5" s="102" t="s">
        <v>173</v>
      </c>
      <c r="W5" s="94" t="s">
        <v>173</v>
      </c>
      <c r="X5" s="94" t="s">
        <v>174</v>
      </c>
      <c r="Y5" s="94" t="s">
        <v>173</v>
      </c>
      <c r="Z5" s="94" t="s">
        <v>174</v>
      </c>
      <c r="AA5" s="94" t="s">
        <v>173</v>
      </c>
      <c r="AB5" s="94" t="s">
        <v>174</v>
      </c>
      <c r="AC5" s="94" t="s">
        <v>173</v>
      </c>
      <c r="AD5" s="94" t="s">
        <v>174</v>
      </c>
      <c r="AE5" s="94" t="s">
        <v>172</v>
      </c>
      <c r="AF5" s="94" t="s">
        <v>172</v>
      </c>
      <c r="AG5" s="94" t="s">
        <v>172</v>
      </c>
      <c r="AH5" s="94" t="s">
        <v>173</v>
      </c>
      <c r="AI5" s="94" t="s">
        <v>174</v>
      </c>
      <c r="AJ5" s="94" t="s">
        <v>172</v>
      </c>
      <c r="AK5" s="94" t="s">
        <v>172</v>
      </c>
      <c r="AL5" s="42"/>
    </row>
    <row r="6" spans="3:38" ht="60" x14ac:dyDescent="0.25">
      <c r="C6" s="42"/>
      <c r="D6" s="103" t="s">
        <v>221</v>
      </c>
      <c r="E6" s="47">
        <v>3</v>
      </c>
      <c r="F6" s="107">
        <v>25</v>
      </c>
      <c r="G6" s="107">
        <v>5</v>
      </c>
      <c r="H6" s="107">
        <v>16</v>
      </c>
      <c r="I6" s="107">
        <v>15</v>
      </c>
      <c r="J6" s="107">
        <v>18</v>
      </c>
      <c r="K6" s="107">
        <v>17</v>
      </c>
      <c r="L6" s="107">
        <f>F6+H6+J6</f>
        <v>59</v>
      </c>
      <c r="M6" s="107">
        <f>G6+I6+K6</f>
        <v>37</v>
      </c>
      <c r="N6" s="107">
        <f>L6+M6</f>
        <v>96</v>
      </c>
      <c r="O6" s="107">
        <v>4</v>
      </c>
      <c r="P6" s="107">
        <v>3</v>
      </c>
      <c r="Q6" s="107">
        <v>40</v>
      </c>
      <c r="R6" s="107">
        <v>17</v>
      </c>
      <c r="S6" s="107">
        <v>3</v>
      </c>
      <c r="T6" s="107">
        <v>5</v>
      </c>
      <c r="U6" s="107">
        <v>65</v>
      </c>
      <c r="V6" s="107">
        <f>E6+N6+U6</f>
        <v>164</v>
      </c>
      <c r="W6" s="107">
        <v>0</v>
      </c>
      <c r="X6" s="107">
        <v>0</v>
      </c>
      <c r="Y6" s="107">
        <v>0</v>
      </c>
      <c r="Z6" s="107">
        <v>0</v>
      </c>
      <c r="AA6" s="107">
        <v>0</v>
      </c>
      <c r="AB6" s="107">
        <v>0</v>
      </c>
      <c r="AC6" s="107">
        <v>5</v>
      </c>
      <c r="AD6" s="107">
        <f>X6+Z6+AB6</f>
        <v>0</v>
      </c>
      <c r="AE6" s="50">
        <f>AC6+AD6</f>
        <v>5</v>
      </c>
      <c r="AF6" s="107">
        <v>14</v>
      </c>
      <c r="AG6" s="107">
        <f>AE6+AF6</f>
        <v>19</v>
      </c>
      <c r="AH6" s="107">
        <f>L6+AC6</f>
        <v>64</v>
      </c>
      <c r="AI6" s="107">
        <f>M6+AD6</f>
        <v>37</v>
      </c>
      <c r="AJ6" s="107">
        <f>N6+AE6</f>
        <v>101</v>
      </c>
      <c r="AK6" s="107">
        <f>V6+AG6</f>
        <v>183</v>
      </c>
      <c r="AL6" s="89"/>
    </row>
    <row r="9" spans="3:38" ht="16.5" customHeight="1" x14ac:dyDescent="0.25">
      <c r="F9" s="104"/>
      <c r="G9" s="104"/>
      <c r="H9" s="104"/>
      <c r="I9" s="104"/>
      <c r="J9" s="104"/>
      <c r="K9" s="104"/>
    </row>
    <row r="10" spans="3:38" x14ac:dyDescent="0.25">
      <c r="F10" s="104"/>
      <c r="G10" s="104"/>
      <c r="H10" s="104"/>
      <c r="I10" s="104"/>
      <c r="J10" s="104"/>
      <c r="K10" s="104"/>
    </row>
    <row r="11" spans="3:38" x14ac:dyDescent="0.25">
      <c r="F11" s="48"/>
      <c r="G11" s="104"/>
      <c r="H11" s="104"/>
      <c r="I11" s="104"/>
      <c r="J11" s="104"/>
      <c r="K11" s="104"/>
    </row>
    <row r="12" spans="3:38" x14ac:dyDescent="0.25">
      <c r="F12" s="104"/>
      <c r="G12" s="104"/>
      <c r="H12" s="104"/>
      <c r="I12" s="104"/>
      <c r="J12" s="104"/>
      <c r="K12" s="104"/>
    </row>
  </sheetData>
  <mergeCells count="14">
    <mergeCell ref="W3:AG3"/>
    <mergeCell ref="AH4:AJ4"/>
    <mergeCell ref="S4:T4"/>
    <mergeCell ref="AC4:AE4"/>
    <mergeCell ref="O4:P4"/>
    <mergeCell ref="W4:X4"/>
    <mergeCell ref="Y4:Z4"/>
    <mergeCell ref="AH3:AK3"/>
    <mergeCell ref="AA4:AB4"/>
    <mergeCell ref="F4:G4"/>
    <mergeCell ref="H4:I4"/>
    <mergeCell ref="J4:K4"/>
    <mergeCell ref="L4:N4"/>
    <mergeCell ref="F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
  <sheetViews>
    <sheetView topLeftCell="B1" workbookViewId="0">
      <selection activeCell="J12" sqref="J9:J12"/>
    </sheetView>
  </sheetViews>
  <sheetFormatPr defaultRowHeight="15" x14ac:dyDescent="0.25"/>
  <cols>
    <col min="2" max="2" width="6.42578125" customWidth="1"/>
    <col min="3" max="3" width="36.7109375" customWidth="1"/>
    <col min="4" max="4" width="30.140625" customWidth="1"/>
    <col min="5" max="5" width="27.140625" customWidth="1"/>
    <col min="6" max="6" width="23.28515625" customWidth="1"/>
    <col min="7" max="8" width="23" customWidth="1"/>
    <col min="9" max="9" width="22.7109375" customWidth="1"/>
    <col min="10" max="10" width="22.28515625" customWidth="1"/>
    <col min="11" max="11" width="20.42578125" customWidth="1"/>
    <col min="12" max="12" width="26.42578125" customWidth="1"/>
  </cols>
  <sheetData>
    <row r="2" spans="2:12" ht="25.5" customHeight="1" x14ac:dyDescent="0.45">
      <c r="B2" s="106" t="s">
        <v>215</v>
      </c>
    </row>
    <row r="3" spans="2:12" ht="120" x14ac:dyDescent="0.25">
      <c r="B3" s="21" t="s">
        <v>86</v>
      </c>
      <c r="C3" s="21" t="s">
        <v>83</v>
      </c>
      <c r="D3" s="22" t="s">
        <v>210</v>
      </c>
      <c r="E3" s="22" t="s">
        <v>217</v>
      </c>
      <c r="F3" s="22" t="s">
        <v>211</v>
      </c>
      <c r="G3" s="22" t="s">
        <v>212</v>
      </c>
      <c r="H3" s="22" t="s">
        <v>219</v>
      </c>
      <c r="I3" s="22" t="s">
        <v>218</v>
      </c>
      <c r="J3" s="22" t="s">
        <v>213</v>
      </c>
      <c r="K3" s="22" t="s">
        <v>214</v>
      </c>
      <c r="L3" s="21" t="s">
        <v>88</v>
      </c>
    </row>
    <row r="4" spans="2:12" ht="135" x14ac:dyDescent="0.25">
      <c r="C4" s="108" t="s">
        <v>220</v>
      </c>
      <c r="D4" s="48" t="s">
        <v>245</v>
      </c>
      <c r="E4" s="48" t="s">
        <v>246</v>
      </c>
      <c r="F4" s="50">
        <v>0</v>
      </c>
      <c r="G4" s="50">
        <v>0</v>
      </c>
      <c r="H4" s="50">
        <v>0</v>
      </c>
      <c r="I4" s="48" t="s">
        <v>247</v>
      </c>
      <c r="J4" s="48" t="s">
        <v>248</v>
      </c>
      <c r="K4" s="50">
        <v>0</v>
      </c>
      <c r="L4" s="48" t="s">
        <v>249</v>
      </c>
    </row>
    <row r="5" spans="2:12" x14ac:dyDescent="0.25">
      <c r="J5" s="6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workbookViewId="0">
      <selection activeCell="C4" sqref="C4"/>
    </sheetView>
  </sheetViews>
  <sheetFormatPr defaultRowHeight="15" x14ac:dyDescent="0.25"/>
  <cols>
    <col min="3" max="3" width="33.7109375" customWidth="1"/>
    <col min="4" max="4" width="5.42578125" customWidth="1"/>
    <col min="5" max="5" width="43.85546875" customWidth="1"/>
    <col min="6" max="6" width="16.5703125" customWidth="1"/>
    <col min="7" max="9" width="33.140625" customWidth="1"/>
    <col min="10" max="10" width="5" customWidth="1"/>
    <col min="11" max="11" width="41.140625" customWidth="1"/>
    <col min="12" max="12" width="31.28515625" customWidth="1"/>
    <col min="13" max="13" width="17.28515625" customWidth="1"/>
    <col min="14" max="14" width="32" customWidth="1"/>
  </cols>
  <sheetData>
    <row r="2" spans="2:14" x14ac:dyDescent="0.25">
      <c r="B2" t="s">
        <v>201</v>
      </c>
    </row>
    <row r="3" spans="2:14" ht="66" customHeight="1" x14ac:dyDescent="0.25">
      <c r="B3" s="25" t="s">
        <v>86</v>
      </c>
      <c r="C3" s="26" t="s">
        <v>87</v>
      </c>
      <c r="D3" s="21" t="s">
        <v>86</v>
      </c>
      <c r="E3" s="27" t="s">
        <v>162</v>
      </c>
      <c r="F3" s="27" t="s">
        <v>96</v>
      </c>
      <c r="G3" s="27" t="s">
        <v>97</v>
      </c>
      <c r="H3" s="27" t="s">
        <v>98</v>
      </c>
      <c r="I3" s="27" t="s">
        <v>90</v>
      </c>
      <c r="J3" s="21" t="s">
        <v>86</v>
      </c>
      <c r="K3" s="26" t="s">
        <v>202</v>
      </c>
      <c r="L3" s="27" t="s">
        <v>99</v>
      </c>
      <c r="M3" s="27" t="s">
        <v>98</v>
      </c>
      <c r="N3" s="26" t="s">
        <v>90</v>
      </c>
    </row>
    <row r="4" spans="2:14" ht="92.25" customHeight="1" x14ac:dyDescent="0.25">
      <c r="B4" s="28">
        <v>1</v>
      </c>
      <c r="C4" s="29" t="s">
        <v>221</v>
      </c>
      <c r="D4" s="30">
        <v>1</v>
      </c>
      <c r="E4" s="31" t="s">
        <v>254</v>
      </c>
      <c r="F4" s="31" t="s">
        <v>250</v>
      </c>
      <c r="G4" s="31" t="s">
        <v>251</v>
      </c>
      <c r="H4" s="32" t="s">
        <v>252</v>
      </c>
      <c r="I4" s="112" t="s">
        <v>253</v>
      </c>
      <c r="J4" s="32">
        <v>1</v>
      </c>
      <c r="K4" s="31" t="s">
        <v>255</v>
      </c>
      <c r="L4" s="32" t="s">
        <v>256</v>
      </c>
      <c r="M4" s="32" t="s">
        <v>257</v>
      </c>
      <c r="N4" s="109" t="s">
        <v>284</v>
      </c>
    </row>
    <row r="5" spans="2:14" ht="234.75" customHeight="1" x14ac:dyDescent="0.25">
      <c r="B5" s="20"/>
      <c r="C5" s="20"/>
      <c r="D5" s="31"/>
      <c r="E5" s="31"/>
      <c r="F5" s="31"/>
      <c r="G5" s="31"/>
      <c r="H5" s="31"/>
      <c r="I5" s="31"/>
      <c r="J5" s="32">
        <v>2</v>
      </c>
      <c r="K5" s="115" t="s">
        <v>266</v>
      </c>
      <c r="L5" s="32" t="s">
        <v>228</v>
      </c>
      <c r="M5" s="32" t="s">
        <v>229</v>
      </c>
      <c r="N5" s="126" t="s">
        <v>230</v>
      </c>
    </row>
    <row r="6" spans="2:14" ht="161.25" customHeight="1" x14ac:dyDescent="0.25">
      <c r="B6" s="20"/>
      <c r="C6" s="20"/>
      <c r="D6" s="31"/>
      <c r="E6" s="31"/>
      <c r="F6" s="31"/>
      <c r="G6" s="31"/>
      <c r="H6" s="31"/>
      <c r="I6" s="31"/>
      <c r="J6" s="32">
        <v>3</v>
      </c>
      <c r="K6" s="115" t="s">
        <v>258</v>
      </c>
      <c r="L6" s="32" t="s">
        <v>259</v>
      </c>
      <c r="M6" s="32"/>
      <c r="N6" s="31"/>
    </row>
    <row r="7" spans="2:14" ht="66" customHeight="1" x14ac:dyDescent="0.25">
      <c r="B7" s="20"/>
      <c r="C7" s="20"/>
      <c r="D7" s="31"/>
      <c r="E7" s="31"/>
      <c r="F7" s="31"/>
      <c r="G7" s="31"/>
      <c r="H7" s="31"/>
      <c r="I7" s="31"/>
      <c r="J7" s="32">
        <v>4</v>
      </c>
      <c r="K7" s="114" t="s">
        <v>260</v>
      </c>
      <c r="L7" s="32" t="s">
        <v>261</v>
      </c>
      <c r="M7" s="32" t="s">
        <v>262</v>
      </c>
      <c r="N7" s="112" t="s">
        <v>285</v>
      </c>
    </row>
    <row r="8" spans="2:14" ht="98.25" customHeight="1" x14ac:dyDescent="0.25">
      <c r="B8" s="20"/>
      <c r="C8" s="20"/>
      <c r="D8" s="31"/>
      <c r="E8" s="31"/>
      <c r="F8" s="31"/>
      <c r="G8" s="31"/>
      <c r="H8" s="31"/>
      <c r="I8" s="31"/>
      <c r="J8" s="32">
        <v>5</v>
      </c>
      <c r="K8" s="116" t="s">
        <v>263</v>
      </c>
      <c r="L8" s="32" t="s">
        <v>265</v>
      </c>
      <c r="M8" s="32" t="s">
        <v>267</v>
      </c>
      <c r="N8" s="121" t="s">
        <v>286</v>
      </c>
    </row>
    <row r="9" spans="2:14" ht="74.25" customHeight="1" x14ac:dyDescent="0.25">
      <c r="B9" s="20"/>
      <c r="C9" s="20"/>
      <c r="D9" s="31"/>
      <c r="E9" s="31"/>
      <c r="F9" s="31"/>
      <c r="G9" s="31"/>
      <c r="H9" s="31"/>
      <c r="I9" s="31"/>
      <c r="J9" s="32">
        <v>6</v>
      </c>
      <c r="K9" s="117" t="s">
        <v>264</v>
      </c>
      <c r="L9" s="32" t="s">
        <v>265</v>
      </c>
      <c r="M9" s="32" t="s">
        <v>267</v>
      </c>
      <c r="N9" s="112" t="s">
        <v>286</v>
      </c>
    </row>
    <row r="10" spans="2:14" ht="77.25" customHeight="1" x14ac:dyDescent="0.25">
      <c r="B10" s="24"/>
      <c r="C10" s="20"/>
      <c r="D10" s="33"/>
      <c r="E10" s="34"/>
      <c r="F10" s="34"/>
      <c r="G10" s="34"/>
      <c r="H10" s="34"/>
      <c r="I10" s="34"/>
      <c r="J10" s="113">
        <v>7</v>
      </c>
      <c r="K10" s="116" t="s">
        <v>268</v>
      </c>
      <c r="L10" s="61" t="s">
        <v>269</v>
      </c>
      <c r="M10" s="113" t="s">
        <v>270</v>
      </c>
      <c r="N10" s="122" t="s">
        <v>287</v>
      </c>
    </row>
    <row r="11" spans="2:14" ht="69.75" customHeight="1" x14ac:dyDescent="0.25">
      <c r="B11" s="24"/>
      <c r="C11" s="20"/>
      <c r="D11" s="34"/>
      <c r="E11" s="34"/>
      <c r="F11" s="34"/>
      <c r="G11" s="34"/>
      <c r="H11" s="34"/>
      <c r="I11" s="34"/>
      <c r="J11" s="113">
        <v>8</v>
      </c>
      <c r="K11" s="61" t="s">
        <v>271</v>
      </c>
      <c r="L11" s="113" t="s">
        <v>272</v>
      </c>
      <c r="M11" s="113" t="s">
        <v>273</v>
      </c>
      <c r="N11" s="123" t="s">
        <v>288</v>
      </c>
    </row>
    <row r="12" spans="2:14" ht="66.75" customHeight="1" x14ac:dyDescent="0.25">
      <c r="B12" s="24"/>
      <c r="C12" s="20"/>
      <c r="D12" s="34"/>
      <c r="E12" s="34"/>
      <c r="F12" s="34"/>
      <c r="G12" s="34"/>
      <c r="H12" s="34"/>
      <c r="I12" s="34"/>
      <c r="J12" s="113">
        <v>9</v>
      </c>
      <c r="K12" s="118" t="s">
        <v>274</v>
      </c>
      <c r="L12" s="113" t="s">
        <v>275</v>
      </c>
      <c r="M12" s="113" t="s">
        <v>276</v>
      </c>
      <c r="N12" s="125" t="s">
        <v>289</v>
      </c>
    </row>
    <row r="13" spans="2:14" ht="73.5" customHeight="1" x14ac:dyDescent="0.25">
      <c r="B13" s="24"/>
      <c r="C13" s="20"/>
      <c r="D13" s="34"/>
      <c r="E13" s="34"/>
      <c r="F13" s="34"/>
      <c r="G13" s="34"/>
      <c r="H13" s="34"/>
      <c r="I13" s="34"/>
      <c r="J13" s="113">
        <v>10</v>
      </c>
      <c r="K13" s="119" t="s">
        <v>277</v>
      </c>
      <c r="L13" s="113" t="s">
        <v>275</v>
      </c>
      <c r="M13" s="113" t="s">
        <v>276</v>
      </c>
      <c r="N13" s="125" t="s">
        <v>289</v>
      </c>
    </row>
    <row r="14" spans="2:14" ht="46.5" customHeight="1" x14ac:dyDescent="0.25">
      <c r="B14" s="24"/>
      <c r="C14" s="20"/>
      <c r="D14" s="34"/>
      <c r="E14" s="34"/>
      <c r="F14" s="34"/>
      <c r="G14" s="34"/>
      <c r="H14" s="34"/>
      <c r="I14" s="34"/>
      <c r="J14" s="113">
        <v>11</v>
      </c>
      <c r="K14" s="128" t="s">
        <v>292</v>
      </c>
      <c r="L14" s="113" t="s">
        <v>278</v>
      </c>
      <c r="M14" s="113" t="s">
        <v>279</v>
      </c>
      <c r="N14" s="126" t="s">
        <v>290</v>
      </c>
    </row>
    <row r="15" spans="2:14" ht="119.25" customHeight="1" x14ac:dyDescent="0.25">
      <c r="B15" s="24"/>
      <c r="C15" s="20"/>
      <c r="D15" s="35"/>
      <c r="E15" s="36"/>
      <c r="F15" s="36"/>
      <c r="G15" s="36"/>
      <c r="H15" s="36"/>
      <c r="I15" s="36"/>
      <c r="J15" s="28">
        <v>12</v>
      </c>
      <c r="K15" s="128" t="s">
        <v>280</v>
      </c>
      <c r="L15" s="28" t="s">
        <v>281</v>
      </c>
      <c r="M15" s="118" t="s">
        <v>282</v>
      </c>
      <c r="N15" s="124" t="s">
        <v>283</v>
      </c>
    </row>
    <row r="16" spans="2:14" ht="48" customHeight="1" x14ac:dyDescent="0.25">
      <c r="B16" s="24"/>
      <c r="C16" s="20"/>
      <c r="D16" s="36"/>
      <c r="E16" s="36"/>
      <c r="F16" s="36"/>
      <c r="G16" s="36"/>
      <c r="H16" s="36"/>
      <c r="I16" s="36"/>
      <c r="J16" s="28">
        <v>13</v>
      </c>
      <c r="K16" s="129" t="s">
        <v>291</v>
      </c>
      <c r="L16" s="28" t="s">
        <v>293</v>
      </c>
      <c r="M16" s="129" t="s">
        <v>313</v>
      </c>
      <c r="N16" s="28" t="s">
        <v>294</v>
      </c>
    </row>
    <row r="17" spans="2:14" ht="42" customHeight="1" x14ac:dyDescent="0.25">
      <c r="B17" s="24"/>
      <c r="C17" s="20"/>
      <c r="D17" s="36"/>
      <c r="E17" s="36"/>
      <c r="F17" s="36"/>
      <c r="G17" s="36"/>
      <c r="H17" s="36"/>
      <c r="I17" s="36"/>
      <c r="J17" s="35">
        <v>14</v>
      </c>
      <c r="K17" s="128" t="s">
        <v>295</v>
      </c>
      <c r="L17" s="28" t="s">
        <v>296</v>
      </c>
      <c r="M17" s="131" t="s">
        <v>297</v>
      </c>
      <c r="N17" s="109" t="s">
        <v>298</v>
      </c>
    </row>
    <row r="18" spans="2:14" ht="60" customHeight="1" x14ac:dyDescent="0.25">
      <c r="B18" s="24"/>
      <c r="C18" s="20"/>
      <c r="D18" s="36"/>
      <c r="E18" s="36"/>
      <c r="F18" s="36"/>
      <c r="G18" s="36"/>
      <c r="H18" s="36"/>
      <c r="I18" s="36"/>
      <c r="J18" s="35">
        <v>15</v>
      </c>
      <c r="K18" s="128" t="s">
        <v>299</v>
      </c>
      <c r="L18" s="28" t="s">
        <v>300</v>
      </c>
      <c r="M18" s="127" t="s">
        <v>301</v>
      </c>
      <c r="N18" s="128" t="s">
        <v>310</v>
      </c>
    </row>
    <row r="19" spans="2:14" ht="73.5" customHeight="1" x14ac:dyDescent="0.25">
      <c r="B19" s="24"/>
      <c r="C19" s="20"/>
      <c r="D19" s="36"/>
      <c r="E19" s="36"/>
      <c r="F19" s="36"/>
      <c r="G19" s="36"/>
      <c r="H19" s="36"/>
      <c r="I19" s="36"/>
      <c r="J19" s="35">
        <v>16</v>
      </c>
      <c r="K19" s="128" t="s">
        <v>302</v>
      </c>
      <c r="L19" s="130" t="s">
        <v>303</v>
      </c>
      <c r="M19" s="131" t="s">
        <v>304</v>
      </c>
      <c r="N19" s="132" t="s">
        <v>305</v>
      </c>
    </row>
    <row r="20" spans="2:14" ht="45" x14ac:dyDescent="0.25">
      <c r="B20" s="24"/>
      <c r="C20" s="20"/>
      <c r="D20" s="20"/>
      <c r="E20" s="20"/>
      <c r="F20" s="20"/>
      <c r="G20" s="20"/>
      <c r="H20" s="20"/>
      <c r="I20" s="20"/>
      <c r="J20" s="21">
        <v>17</v>
      </c>
      <c r="K20" s="128" t="s">
        <v>306</v>
      </c>
      <c r="L20" s="22" t="s">
        <v>307</v>
      </c>
      <c r="M20" s="118" t="s">
        <v>308</v>
      </c>
      <c r="N20" s="133" t="s">
        <v>309</v>
      </c>
    </row>
    <row r="21" spans="2:14" ht="45" x14ac:dyDescent="0.25">
      <c r="B21" s="35"/>
      <c r="C21" s="36"/>
      <c r="D21" s="20"/>
      <c r="E21" s="20"/>
      <c r="F21" s="20"/>
      <c r="G21" s="20"/>
      <c r="H21" s="20"/>
      <c r="I21" s="20"/>
      <c r="J21" s="24">
        <v>18</v>
      </c>
      <c r="K21" s="129" t="s">
        <v>311</v>
      </c>
      <c r="L21" s="22" t="s">
        <v>312</v>
      </c>
      <c r="M21" s="22" t="s">
        <v>314</v>
      </c>
      <c r="N21" s="135" t="s">
        <v>315</v>
      </c>
    </row>
    <row r="22" spans="2:14" ht="75" x14ac:dyDescent="0.25">
      <c r="B22" s="24"/>
      <c r="C22" s="20"/>
      <c r="D22" s="20"/>
      <c r="E22" s="20"/>
      <c r="F22" s="20"/>
      <c r="G22" s="20"/>
      <c r="H22" s="20"/>
      <c r="I22" s="20"/>
      <c r="J22" s="24">
        <v>19</v>
      </c>
      <c r="K22" s="128" t="s">
        <v>316</v>
      </c>
      <c r="L22" s="22" t="s">
        <v>317</v>
      </c>
      <c r="M22" s="118" t="s">
        <v>318</v>
      </c>
      <c r="N22" s="120" t="s">
        <v>319</v>
      </c>
    </row>
    <row r="23" spans="2:14" ht="60" x14ac:dyDescent="0.25">
      <c r="B23" s="24"/>
      <c r="C23" s="20"/>
      <c r="D23" s="20"/>
      <c r="E23" s="20"/>
      <c r="F23" s="20"/>
      <c r="G23" s="20"/>
      <c r="H23" s="20"/>
      <c r="I23" s="20"/>
      <c r="J23" s="24">
        <v>20</v>
      </c>
      <c r="K23" s="128" t="s">
        <v>320</v>
      </c>
      <c r="L23" s="22" t="s">
        <v>321</v>
      </c>
      <c r="M23" s="20"/>
      <c r="N23" s="20"/>
    </row>
    <row r="24" spans="2:14" ht="60" x14ac:dyDescent="0.25">
      <c r="B24" s="24"/>
      <c r="C24" s="20"/>
      <c r="D24" s="20"/>
      <c r="E24" s="20"/>
      <c r="F24" s="20"/>
      <c r="G24" s="20"/>
      <c r="H24" s="20"/>
      <c r="I24" s="20"/>
      <c r="J24" s="24">
        <v>21</v>
      </c>
      <c r="K24" s="128" t="s">
        <v>323</v>
      </c>
      <c r="L24" s="22" t="s">
        <v>324</v>
      </c>
      <c r="M24" s="134"/>
      <c r="N24" s="20"/>
    </row>
    <row r="27" spans="2:14" x14ac:dyDescent="0.25">
      <c r="C27" s="322"/>
      <c r="D27" s="322"/>
      <c r="E27" s="322"/>
      <c r="F27" s="322"/>
      <c r="G27" s="322"/>
      <c r="H27" s="322"/>
      <c r="I27" s="322"/>
      <c r="J27" s="322"/>
      <c r="K27" s="322"/>
    </row>
  </sheetData>
  <mergeCells count="1">
    <mergeCell ref="C27:K27"/>
  </mergeCells>
  <hyperlinks>
    <hyperlink ref="I4" r:id="rId1" display="tamaz.sulaberidze@gmail.com_x000a_revaz."/>
    <hyperlink ref="N15" r:id="rId2" display="mailto:n.margiani@gtu.ge"/>
    <hyperlink ref="N4" r:id="rId3" display="mailto:gia.giorgadze@tsu.ge"/>
    <hyperlink ref="N7" r:id="rId4"/>
    <hyperlink ref="N8" r:id="rId5"/>
    <hyperlink ref="N9" r:id="rId6"/>
    <hyperlink ref="N17" r:id="rId7"/>
    <hyperlink ref="N21" r:id="rId8" display="achanishvili@yahoo.com_x000a__x000a_"/>
  </hyperlink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7"/>
  <sheetViews>
    <sheetView topLeftCell="A70" zoomScale="90" zoomScaleNormal="90" workbookViewId="0">
      <selection activeCell="N69" sqref="N69"/>
    </sheetView>
  </sheetViews>
  <sheetFormatPr defaultRowHeight="15" x14ac:dyDescent="0.25"/>
  <cols>
    <col min="1" max="1" width="3.28515625" style="1" customWidth="1"/>
    <col min="2" max="2" width="21.7109375" customWidth="1"/>
    <col min="3" max="3" width="17" customWidth="1"/>
    <col min="4" max="4" width="12.28515625" customWidth="1"/>
    <col min="5" max="5" width="14.7109375" customWidth="1"/>
    <col min="6" max="6" width="18.28515625" customWidth="1"/>
    <col min="7" max="7" width="15.85546875" customWidth="1"/>
    <col min="8" max="8" width="31.7109375" customWidth="1"/>
    <col min="9" max="9" width="22.28515625" customWidth="1"/>
    <col min="10" max="10" width="18.85546875" bestFit="1" customWidth="1"/>
    <col min="11" max="11" width="28.28515625" customWidth="1"/>
    <col min="12" max="12" width="13.7109375" customWidth="1"/>
    <col min="13" max="13" width="24" customWidth="1"/>
    <col min="14" max="14" width="32.85546875" customWidth="1"/>
    <col min="15" max="15" width="18.85546875" customWidth="1"/>
    <col min="16" max="16" width="27.7109375" customWidth="1"/>
    <col min="17" max="17" width="37" customWidth="1"/>
    <col min="18" max="18" width="21.140625" customWidth="1"/>
    <col min="19" max="19" width="11.28515625" customWidth="1"/>
    <col min="20" max="20" width="14.42578125" bestFit="1" customWidth="1"/>
    <col min="21" max="21" width="29.42578125" customWidth="1"/>
    <col min="22" max="22" width="34.85546875" customWidth="1"/>
    <col min="23" max="23" width="12.28515625" bestFit="1" customWidth="1"/>
    <col min="24" max="24" width="99.28515625" customWidth="1"/>
    <col min="25" max="25" width="40.28515625" customWidth="1"/>
    <col min="26" max="26" width="31.28515625" customWidth="1"/>
    <col min="27" max="27" width="11" customWidth="1"/>
    <col min="28" max="28" width="17.5703125" customWidth="1"/>
    <col min="29" max="29" width="10.140625" bestFit="1" customWidth="1"/>
    <col min="30" max="30" width="56.28515625" customWidth="1"/>
    <col min="31" max="31" width="14" customWidth="1"/>
    <col min="32" max="32" width="20.5703125" bestFit="1" customWidth="1"/>
    <col min="33" max="34" width="10.140625" bestFit="1" customWidth="1"/>
    <col min="35" max="35" width="21.28515625" customWidth="1"/>
    <col min="36" max="36" width="15.42578125" bestFit="1" customWidth="1"/>
    <col min="37" max="37" width="9.5703125" bestFit="1" customWidth="1"/>
    <col min="38" max="38" width="15.42578125" bestFit="1" customWidth="1"/>
    <col min="39" max="39" width="9.5703125" bestFit="1" customWidth="1"/>
    <col min="40" max="40" width="15.42578125" bestFit="1" customWidth="1"/>
    <col min="41" max="41" width="9.5703125" bestFit="1" customWidth="1"/>
    <col min="42" max="42" width="11" bestFit="1" customWidth="1"/>
    <col min="43" max="43" width="14.28515625" bestFit="1" customWidth="1"/>
    <col min="44" max="44" width="8.28515625" bestFit="1" customWidth="1"/>
    <col min="45" max="45" width="6.28515625" bestFit="1" customWidth="1"/>
    <col min="46" max="46" width="9.5703125" bestFit="1" customWidth="1"/>
    <col min="47" max="47" width="11" bestFit="1" customWidth="1"/>
    <col min="48" max="48" width="14.28515625" bestFit="1" customWidth="1"/>
    <col min="49" max="49" width="8.28515625" bestFit="1" customWidth="1"/>
    <col min="50" max="50" width="6.28515625" bestFit="1" customWidth="1"/>
    <col min="51" max="51" width="8.42578125" bestFit="1" customWidth="1"/>
    <col min="52" max="52" width="8.28515625" bestFit="1" customWidth="1"/>
    <col min="53" max="53" width="6.28515625" bestFit="1" customWidth="1"/>
    <col min="54" max="54" width="8.42578125" bestFit="1" customWidth="1"/>
    <col min="55" max="55" width="8.28515625" bestFit="1" customWidth="1"/>
    <col min="56" max="56" width="6.28515625" bestFit="1" customWidth="1"/>
    <col min="57" max="57" width="8.42578125" bestFit="1" customWidth="1"/>
    <col min="58" max="58" width="8.28515625" bestFit="1" customWidth="1"/>
    <col min="59" max="59" width="6.28515625" bestFit="1" customWidth="1"/>
    <col min="60" max="60" width="35.42578125" customWidth="1"/>
    <col min="61" max="61" width="21.7109375" bestFit="1" customWidth="1"/>
    <col min="62" max="62" width="14.7109375" customWidth="1"/>
    <col min="63" max="63" width="23.5703125" customWidth="1"/>
    <col min="64" max="64" width="31.42578125" customWidth="1"/>
    <col min="65" max="65" width="24.85546875" customWidth="1"/>
    <col min="66" max="66" width="15.42578125" customWidth="1"/>
    <col min="67" max="67" width="19" customWidth="1"/>
    <col min="68" max="68" width="20.140625" customWidth="1"/>
    <col min="69" max="69" width="20.85546875" customWidth="1"/>
    <col min="70" max="70" width="28.7109375" customWidth="1"/>
    <col min="71" max="71" width="25" customWidth="1"/>
    <col min="72" max="72" width="21.28515625" customWidth="1"/>
    <col min="73" max="73" width="14.7109375" bestFit="1" customWidth="1"/>
    <col min="74" max="74" width="8.42578125" bestFit="1" customWidth="1"/>
    <col min="75" max="75" width="15.85546875" bestFit="1" customWidth="1"/>
    <col min="76" max="76" width="13.7109375" customWidth="1"/>
    <col min="77" max="77" width="8.42578125" bestFit="1" customWidth="1"/>
    <col min="78" max="78" width="14.140625" customWidth="1"/>
    <col min="79" max="79" width="8.42578125" bestFit="1" customWidth="1"/>
    <col min="80" max="80" width="10.140625" bestFit="1" customWidth="1"/>
    <col min="81" max="81" width="8.42578125" bestFit="1" customWidth="1"/>
    <col min="82" max="82" width="10.140625" bestFit="1" customWidth="1"/>
    <col min="83" max="83" width="21.140625" customWidth="1"/>
    <col min="84" max="84" width="9.140625" bestFit="1" customWidth="1"/>
    <col min="85" max="85" width="8.42578125" bestFit="1" customWidth="1"/>
    <col min="86" max="86" width="9.140625" bestFit="1" customWidth="1"/>
  </cols>
  <sheetData>
    <row r="1" spans="1:86" ht="55.5" customHeight="1" x14ac:dyDescent="0.25">
      <c r="A1" s="323" t="s">
        <v>186</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row>
    <row r="2" spans="1:86" ht="27" customHeight="1" x14ac:dyDescent="0.25">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row>
    <row r="3" spans="1:86" s="17" customFormat="1" ht="31.5" x14ac:dyDescent="0.25">
      <c r="A3" s="330" t="s">
        <v>0</v>
      </c>
      <c r="B3" s="331"/>
      <c r="C3" s="331"/>
      <c r="D3" s="331"/>
      <c r="E3" s="331"/>
      <c r="F3" s="331"/>
      <c r="G3" s="332"/>
      <c r="H3" s="326" t="s">
        <v>27</v>
      </c>
      <c r="I3" s="326"/>
      <c r="J3" s="326"/>
      <c r="K3" s="326"/>
      <c r="L3" s="326"/>
      <c r="M3" s="326"/>
      <c r="N3" s="326"/>
      <c r="O3" s="326"/>
      <c r="P3" s="326"/>
      <c r="Q3" s="326" t="s">
        <v>57</v>
      </c>
      <c r="R3" s="326"/>
      <c r="S3" s="326"/>
      <c r="T3" s="326"/>
      <c r="U3" s="326"/>
      <c r="V3" s="326"/>
      <c r="W3" s="326"/>
      <c r="X3" s="326"/>
      <c r="Y3" s="326"/>
      <c r="Z3" s="16" t="s">
        <v>59</v>
      </c>
      <c r="AA3" s="327" t="s">
        <v>76</v>
      </c>
      <c r="AB3" s="328"/>
      <c r="AC3" s="329"/>
      <c r="AD3" s="16" t="s">
        <v>82</v>
      </c>
      <c r="AE3" s="327" t="s">
        <v>77</v>
      </c>
      <c r="AF3" s="328"/>
      <c r="AG3" s="328"/>
      <c r="AH3" s="329"/>
      <c r="AI3" s="330" t="s">
        <v>1</v>
      </c>
      <c r="AJ3" s="331"/>
      <c r="AK3" s="331"/>
      <c r="AL3" s="331"/>
      <c r="AM3" s="331"/>
      <c r="AN3" s="332"/>
      <c r="AO3" s="327" t="s">
        <v>2</v>
      </c>
      <c r="AP3" s="328"/>
      <c r="AQ3" s="328"/>
      <c r="AR3" s="328"/>
      <c r="AS3" s="328"/>
      <c r="AT3" s="328"/>
      <c r="AU3" s="328"/>
      <c r="AV3" s="328"/>
      <c r="AW3" s="328"/>
      <c r="AX3" s="328"/>
      <c r="AY3" s="328"/>
      <c r="AZ3" s="328"/>
      <c r="BA3" s="328"/>
      <c r="BB3" s="328"/>
      <c r="BC3" s="328"/>
      <c r="BD3" s="328"/>
      <c r="BE3" s="328"/>
      <c r="BF3" s="328"/>
      <c r="BG3" s="328"/>
      <c r="BH3" s="326" t="s">
        <v>8</v>
      </c>
      <c r="BI3" s="326"/>
      <c r="BJ3" s="326"/>
      <c r="BK3" s="326"/>
      <c r="BL3" s="326"/>
      <c r="BM3" s="326"/>
      <c r="BN3" s="326"/>
      <c r="BO3" s="326"/>
      <c r="BP3" s="326" t="s">
        <v>29</v>
      </c>
      <c r="BQ3" s="326"/>
      <c r="BR3" s="326"/>
      <c r="BS3" s="326"/>
      <c r="BT3" s="326"/>
      <c r="BU3" s="326"/>
      <c r="BV3" s="326"/>
      <c r="BW3" s="326"/>
      <c r="BX3" s="326"/>
      <c r="BY3" s="326" t="s">
        <v>65</v>
      </c>
      <c r="BZ3" s="326"/>
      <c r="CA3" s="326"/>
      <c r="CB3" s="326"/>
      <c r="CC3" s="326"/>
      <c r="CD3" s="326"/>
      <c r="CE3" s="326"/>
      <c r="CF3" s="326"/>
      <c r="CG3" s="326"/>
      <c r="CH3" s="326"/>
    </row>
    <row r="4" spans="1:86" s="2" customFormat="1" ht="96.75" customHeight="1" x14ac:dyDescent="0.25">
      <c r="A4" s="333" t="s">
        <v>5</v>
      </c>
      <c r="B4" s="333" t="s">
        <v>12</v>
      </c>
      <c r="C4" s="333" t="s">
        <v>54</v>
      </c>
      <c r="D4" s="333" t="s">
        <v>37</v>
      </c>
      <c r="E4" s="333" t="s">
        <v>30</v>
      </c>
      <c r="F4" s="333" t="s">
        <v>71</v>
      </c>
      <c r="G4" s="18" t="s">
        <v>203</v>
      </c>
      <c r="H4" s="333" t="s">
        <v>13</v>
      </c>
      <c r="I4" s="333" t="s">
        <v>14</v>
      </c>
      <c r="J4" s="333" t="s">
        <v>72</v>
      </c>
      <c r="K4" s="333" t="s">
        <v>26</v>
      </c>
      <c r="L4" s="333" t="s">
        <v>56</v>
      </c>
      <c r="M4" s="333" t="s">
        <v>15</v>
      </c>
      <c r="N4" s="333" t="s">
        <v>16</v>
      </c>
      <c r="O4" s="333" t="s">
        <v>28</v>
      </c>
      <c r="P4" s="333" t="s">
        <v>70</v>
      </c>
      <c r="Q4" s="333" t="s">
        <v>18</v>
      </c>
      <c r="R4" s="333" t="s">
        <v>19</v>
      </c>
      <c r="S4" s="333" t="s">
        <v>20</v>
      </c>
      <c r="T4" s="333" t="s">
        <v>21</v>
      </c>
      <c r="U4" s="333" t="s">
        <v>22</v>
      </c>
      <c r="V4" s="333" t="s">
        <v>23</v>
      </c>
      <c r="W4" s="333" t="s">
        <v>58</v>
      </c>
      <c r="X4" s="333" t="s">
        <v>69</v>
      </c>
      <c r="Y4" s="333" t="s">
        <v>66</v>
      </c>
      <c r="Z4" s="333" t="s">
        <v>75</v>
      </c>
      <c r="AA4" s="333" t="s">
        <v>61</v>
      </c>
      <c r="AB4" s="333" t="s">
        <v>24</v>
      </c>
      <c r="AC4" s="333" t="s">
        <v>60</v>
      </c>
      <c r="AD4" s="333" t="s">
        <v>81</v>
      </c>
      <c r="AE4" s="333" t="s">
        <v>67</v>
      </c>
      <c r="AF4" s="333" t="s">
        <v>68</v>
      </c>
      <c r="AG4" s="333" t="s">
        <v>25</v>
      </c>
      <c r="AH4" s="333" t="s">
        <v>60</v>
      </c>
      <c r="AI4" s="335" t="s">
        <v>31</v>
      </c>
      <c r="AJ4" s="336"/>
      <c r="AK4" s="335" t="s">
        <v>33</v>
      </c>
      <c r="AL4" s="336"/>
      <c r="AM4" s="335" t="s">
        <v>73</v>
      </c>
      <c r="AN4" s="336"/>
      <c r="AO4" s="335" t="s">
        <v>3</v>
      </c>
      <c r="AP4" s="337"/>
      <c r="AQ4" s="337"/>
      <c r="AR4" s="337"/>
      <c r="AS4" s="336"/>
      <c r="AT4" s="335" t="s">
        <v>4</v>
      </c>
      <c r="AU4" s="337"/>
      <c r="AV4" s="337"/>
      <c r="AW4" s="337"/>
      <c r="AX4" s="336"/>
      <c r="AY4" s="335" t="s">
        <v>38</v>
      </c>
      <c r="AZ4" s="337"/>
      <c r="BA4" s="336"/>
      <c r="BB4" s="335" t="s">
        <v>6</v>
      </c>
      <c r="BC4" s="337"/>
      <c r="BD4" s="336"/>
      <c r="BE4" s="335" t="s">
        <v>7</v>
      </c>
      <c r="BF4" s="337"/>
      <c r="BG4" s="336"/>
      <c r="BH4" s="335" t="s">
        <v>78</v>
      </c>
      <c r="BI4" s="337"/>
      <c r="BJ4" s="337"/>
      <c r="BK4" s="336"/>
      <c r="BL4" s="335" t="s">
        <v>79</v>
      </c>
      <c r="BM4" s="337"/>
      <c r="BN4" s="337"/>
      <c r="BO4" s="336"/>
      <c r="BP4" s="335" t="s">
        <v>48</v>
      </c>
      <c r="BQ4" s="337"/>
      <c r="BR4" s="337"/>
      <c r="BS4" s="337"/>
      <c r="BT4" s="337"/>
      <c r="BU4" s="337"/>
      <c r="BV4" s="337"/>
      <c r="BW4" s="336"/>
      <c r="BX4" s="333" t="s">
        <v>49</v>
      </c>
      <c r="BY4" s="335" t="s">
        <v>64</v>
      </c>
      <c r="BZ4" s="336"/>
      <c r="CA4" s="335" t="s">
        <v>50</v>
      </c>
      <c r="CB4" s="336"/>
      <c r="CC4" s="335" t="s">
        <v>74</v>
      </c>
      <c r="CD4" s="336"/>
      <c r="CE4" s="335" t="s">
        <v>63</v>
      </c>
      <c r="CF4" s="336"/>
      <c r="CG4" s="335" t="s">
        <v>52</v>
      </c>
      <c r="CH4" s="336"/>
    </row>
    <row r="5" spans="1:86" s="2" customFormat="1" ht="45" x14ac:dyDescent="0.25">
      <c r="A5" s="334"/>
      <c r="B5" s="334"/>
      <c r="C5" s="334"/>
      <c r="D5" s="334"/>
      <c r="E5" s="334"/>
      <c r="F5" s="334"/>
      <c r="G5" s="19"/>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 t="s">
        <v>34</v>
      </c>
      <c r="AJ5" s="3" t="s">
        <v>32</v>
      </c>
      <c r="AK5" s="3" t="s">
        <v>34</v>
      </c>
      <c r="AL5" s="3" t="s">
        <v>32</v>
      </c>
      <c r="AM5" s="3" t="s">
        <v>34</v>
      </c>
      <c r="AN5" s="3" t="s">
        <v>32</v>
      </c>
      <c r="AO5" s="3" t="s">
        <v>34</v>
      </c>
      <c r="AP5" s="3" t="s">
        <v>35</v>
      </c>
      <c r="AQ5" s="3" t="s">
        <v>36</v>
      </c>
      <c r="AR5" s="3" t="s">
        <v>17</v>
      </c>
      <c r="AS5" s="3" t="s">
        <v>20</v>
      </c>
      <c r="AT5" s="3" t="s">
        <v>34</v>
      </c>
      <c r="AU5" s="3" t="s">
        <v>35</v>
      </c>
      <c r="AV5" s="3" t="s">
        <v>36</v>
      </c>
      <c r="AW5" s="3" t="s">
        <v>17</v>
      </c>
      <c r="AX5" s="3" t="s">
        <v>20</v>
      </c>
      <c r="AY5" s="3" t="s">
        <v>37</v>
      </c>
      <c r="AZ5" s="3" t="s">
        <v>17</v>
      </c>
      <c r="BA5" s="3" t="s">
        <v>20</v>
      </c>
      <c r="BB5" s="3" t="s">
        <v>37</v>
      </c>
      <c r="BC5" s="3" t="s">
        <v>17</v>
      </c>
      <c r="BD5" s="3" t="s">
        <v>20</v>
      </c>
      <c r="BE5" s="3" t="s">
        <v>37</v>
      </c>
      <c r="BF5" s="3" t="s">
        <v>17</v>
      </c>
      <c r="BG5" s="3" t="s">
        <v>20</v>
      </c>
      <c r="BH5" s="3" t="s">
        <v>34</v>
      </c>
      <c r="BI5" s="3" t="s">
        <v>40</v>
      </c>
      <c r="BJ5" s="3" t="s">
        <v>41</v>
      </c>
      <c r="BK5" s="3" t="s">
        <v>62</v>
      </c>
      <c r="BL5" s="3" t="s">
        <v>34</v>
      </c>
      <c r="BM5" s="3" t="s">
        <v>39</v>
      </c>
      <c r="BN5" s="3" t="s">
        <v>41</v>
      </c>
      <c r="BO5" s="3" t="s">
        <v>62</v>
      </c>
      <c r="BP5" s="3" t="s">
        <v>43</v>
      </c>
      <c r="BQ5" s="3" t="s">
        <v>42</v>
      </c>
      <c r="BR5" s="3" t="s">
        <v>44</v>
      </c>
      <c r="BS5" s="3" t="s">
        <v>34</v>
      </c>
      <c r="BT5" s="3" t="s">
        <v>45</v>
      </c>
      <c r="BU5" s="3" t="s">
        <v>46</v>
      </c>
      <c r="BV5" s="3" t="s">
        <v>47</v>
      </c>
      <c r="BW5" s="3" t="s">
        <v>53</v>
      </c>
      <c r="BX5" s="334"/>
      <c r="BY5" s="3" t="s">
        <v>37</v>
      </c>
      <c r="BZ5" s="3" t="s">
        <v>25</v>
      </c>
      <c r="CA5" s="3" t="s">
        <v>37</v>
      </c>
      <c r="CB5" s="3" t="s">
        <v>25</v>
      </c>
      <c r="CC5" s="3" t="s">
        <v>37</v>
      </c>
      <c r="CD5" s="3" t="s">
        <v>25</v>
      </c>
      <c r="CE5" s="3" t="s">
        <v>37</v>
      </c>
      <c r="CF5" s="3" t="s">
        <v>51</v>
      </c>
      <c r="CG5" s="3" t="s">
        <v>37</v>
      </c>
      <c r="CH5" s="3" t="s">
        <v>51</v>
      </c>
    </row>
    <row r="6" spans="1:86" ht="106.5" customHeight="1" x14ac:dyDescent="0.25">
      <c r="A6" s="24">
        <v>1</v>
      </c>
      <c r="B6" s="138">
        <v>21001002747</v>
      </c>
      <c r="C6" s="138" t="s">
        <v>325</v>
      </c>
      <c r="D6" s="138" t="s">
        <v>326</v>
      </c>
      <c r="E6" s="139" t="s">
        <v>347</v>
      </c>
      <c r="F6" s="138" t="s">
        <v>327</v>
      </c>
      <c r="G6" s="140" t="s">
        <v>328</v>
      </c>
      <c r="H6" s="140" t="s">
        <v>354</v>
      </c>
      <c r="I6" s="140" t="s">
        <v>329</v>
      </c>
      <c r="J6" s="140" t="s">
        <v>330</v>
      </c>
      <c r="K6" s="140" t="s">
        <v>341</v>
      </c>
      <c r="L6" s="140" t="s">
        <v>340</v>
      </c>
      <c r="M6" s="136" t="s">
        <v>334</v>
      </c>
      <c r="N6" s="141" t="s">
        <v>331</v>
      </c>
      <c r="O6" s="140" t="s">
        <v>332</v>
      </c>
      <c r="P6" s="140" t="s">
        <v>333</v>
      </c>
      <c r="Q6" s="140"/>
      <c r="R6" s="140"/>
      <c r="S6" s="140"/>
      <c r="T6" s="140"/>
      <c r="U6" s="140"/>
      <c r="V6" s="140"/>
      <c r="W6" s="140"/>
      <c r="X6" s="140"/>
      <c r="Y6" s="140"/>
      <c r="Z6" s="140" t="s">
        <v>342</v>
      </c>
      <c r="AA6" s="140"/>
      <c r="AB6" s="140"/>
      <c r="AC6" s="140"/>
      <c r="AD6" s="140" t="s">
        <v>343</v>
      </c>
      <c r="AE6" s="140" t="s">
        <v>343</v>
      </c>
      <c r="AF6" s="140" t="s">
        <v>343</v>
      </c>
      <c r="AG6" s="140" t="s">
        <v>343</v>
      </c>
      <c r="AH6" s="140" t="s">
        <v>343</v>
      </c>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row>
    <row r="7" spans="1:86" ht="45" x14ac:dyDescent="0.25">
      <c r="A7" s="24">
        <v>2</v>
      </c>
      <c r="B7" s="138">
        <v>21001002747</v>
      </c>
      <c r="C7" s="138" t="s">
        <v>325</v>
      </c>
      <c r="D7" s="138" t="s">
        <v>326</v>
      </c>
      <c r="E7" s="139" t="s">
        <v>347</v>
      </c>
      <c r="F7" s="138" t="s">
        <v>327</v>
      </c>
      <c r="G7" s="140" t="s">
        <v>328</v>
      </c>
      <c r="H7" s="140" t="s">
        <v>336</v>
      </c>
      <c r="I7" s="140" t="s">
        <v>335</v>
      </c>
      <c r="J7" s="140" t="s">
        <v>330</v>
      </c>
      <c r="K7" s="140" t="s">
        <v>338</v>
      </c>
      <c r="L7" s="140">
        <v>0.26</v>
      </c>
      <c r="M7" s="140" t="s">
        <v>337</v>
      </c>
      <c r="N7" s="140" t="s">
        <v>339</v>
      </c>
      <c r="O7" s="140" t="s">
        <v>332</v>
      </c>
      <c r="P7" s="140" t="s">
        <v>333</v>
      </c>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row>
    <row r="8" spans="1:86" ht="75" x14ac:dyDescent="0.25">
      <c r="A8" s="24">
        <v>3</v>
      </c>
      <c r="B8" s="138">
        <v>21001002747</v>
      </c>
      <c r="C8" s="138" t="s">
        <v>325</v>
      </c>
      <c r="D8" s="138" t="s">
        <v>326</v>
      </c>
      <c r="E8" s="139" t="s">
        <v>347</v>
      </c>
      <c r="F8" s="138" t="s">
        <v>327</v>
      </c>
      <c r="G8" s="140" t="s">
        <v>328</v>
      </c>
      <c r="H8" s="140" t="s">
        <v>426</v>
      </c>
      <c r="I8" s="140" t="s">
        <v>425</v>
      </c>
      <c r="J8" s="140" t="s">
        <v>330</v>
      </c>
      <c r="K8" s="140" t="s">
        <v>427</v>
      </c>
      <c r="L8" s="140" t="s">
        <v>428</v>
      </c>
      <c r="M8" s="140" t="s">
        <v>334</v>
      </c>
      <c r="N8" s="150" t="s">
        <v>429</v>
      </c>
      <c r="O8" s="140" t="s">
        <v>332</v>
      </c>
      <c r="P8" s="140" t="s">
        <v>333</v>
      </c>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row>
    <row r="9" spans="1:86" ht="79.5" customHeight="1" x14ac:dyDescent="0.25">
      <c r="A9" s="24">
        <v>4</v>
      </c>
      <c r="B9" s="138">
        <v>21001002747</v>
      </c>
      <c r="C9" s="138" t="s">
        <v>325</v>
      </c>
      <c r="D9" s="138" t="s">
        <v>326</v>
      </c>
      <c r="E9" s="139" t="s">
        <v>347</v>
      </c>
      <c r="F9" s="138" t="s">
        <v>327</v>
      </c>
      <c r="G9" s="140" t="s">
        <v>328</v>
      </c>
      <c r="H9" s="140" t="s">
        <v>430</v>
      </c>
      <c r="I9" s="140" t="s">
        <v>431</v>
      </c>
      <c r="J9" s="140" t="s">
        <v>330</v>
      </c>
      <c r="K9" s="140" t="s">
        <v>432</v>
      </c>
      <c r="L9" s="140" t="s">
        <v>433</v>
      </c>
      <c r="M9" s="140"/>
      <c r="N9" s="148" t="s">
        <v>434</v>
      </c>
      <c r="O9" s="140" t="s">
        <v>332</v>
      </c>
      <c r="P9" s="140" t="s">
        <v>435</v>
      </c>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row>
    <row r="10" spans="1:86" ht="135" x14ac:dyDescent="0.25">
      <c r="A10" s="24">
        <v>5</v>
      </c>
      <c r="B10" s="138">
        <v>21001002747</v>
      </c>
      <c r="C10" s="138" t="s">
        <v>325</v>
      </c>
      <c r="D10" s="138" t="s">
        <v>326</v>
      </c>
      <c r="E10" s="139" t="s">
        <v>347</v>
      </c>
      <c r="F10" s="138" t="s">
        <v>327</v>
      </c>
      <c r="G10" s="140" t="s">
        <v>328</v>
      </c>
      <c r="H10" s="140" t="s">
        <v>441</v>
      </c>
      <c r="I10" s="140" t="s">
        <v>436</v>
      </c>
      <c r="J10" s="140" t="s">
        <v>437</v>
      </c>
      <c r="K10" s="140" t="s">
        <v>440</v>
      </c>
      <c r="L10" s="140"/>
      <c r="M10" s="140" t="s">
        <v>438</v>
      </c>
      <c r="N10" s="148" t="s">
        <v>439</v>
      </c>
      <c r="O10" s="140" t="s">
        <v>332</v>
      </c>
      <c r="P10" s="140" t="s">
        <v>333</v>
      </c>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row>
    <row r="11" spans="1:86" ht="105" x14ac:dyDescent="0.25">
      <c r="A11" s="24">
        <v>6</v>
      </c>
      <c r="B11" s="138">
        <v>21001002747</v>
      </c>
      <c r="C11" s="138" t="s">
        <v>325</v>
      </c>
      <c r="D11" s="138" t="s">
        <v>326</v>
      </c>
      <c r="E11" s="139" t="s">
        <v>347</v>
      </c>
      <c r="F11" s="138" t="s">
        <v>327</v>
      </c>
      <c r="G11" s="140" t="s">
        <v>328</v>
      </c>
      <c r="H11" s="140" t="s">
        <v>443</v>
      </c>
      <c r="I11" s="140" t="s">
        <v>442</v>
      </c>
      <c r="J11" s="140" t="s">
        <v>411</v>
      </c>
      <c r="K11" s="140" t="s">
        <v>449</v>
      </c>
      <c r="L11" s="140"/>
      <c r="M11" s="140" t="s">
        <v>445</v>
      </c>
      <c r="N11" s="148" t="s">
        <v>444</v>
      </c>
      <c r="O11" s="140" t="s">
        <v>332</v>
      </c>
      <c r="P11" s="140" t="s">
        <v>435</v>
      </c>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row>
    <row r="12" spans="1:86" ht="120" x14ac:dyDescent="0.25">
      <c r="A12" s="24">
        <v>7</v>
      </c>
      <c r="B12" s="138">
        <v>21001002747</v>
      </c>
      <c r="C12" s="138" t="s">
        <v>325</v>
      </c>
      <c r="D12" s="138" t="s">
        <v>326</v>
      </c>
      <c r="E12" s="139" t="s">
        <v>347</v>
      </c>
      <c r="F12" s="138" t="s">
        <v>327</v>
      </c>
      <c r="G12" s="140" t="s">
        <v>328</v>
      </c>
      <c r="H12" s="140" t="s">
        <v>447</v>
      </c>
      <c r="I12" s="140" t="s">
        <v>446</v>
      </c>
      <c r="J12" s="140" t="s">
        <v>411</v>
      </c>
      <c r="K12" s="140" t="s">
        <v>448</v>
      </c>
      <c r="L12" s="140"/>
      <c r="M12" s="140" t="s">
        <v>451</v>
      </c>
      <c r="N12" s="148" t="s">
        <v>450</v>
      </c>
      <c r="O12" s="140" t="s">
        <v>332</v>
      </c>
      <c r="P12" s="140" t="s">
        <v>333</v>
      </c>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row>
    <row r="13" spans="1:86" s="171" customFormat="1" x14ac:dyDescent="0.25">
      <c r="A13" s="164"/>
      <c r="B13" s="182"/>
      <c r="C13" s="182"/>
      <c r="D13" s="182"/>
      <c r="E13" s="183"/>
      <c r="F13" s="182"/>
      <c r="G13" s="166"/>
      <c r="H13" s="166"/>
      <c r="I13" s="166"/>
      <c r="J13" s="166"/>
      <c r="K13" s="166"/>
      <c r="L13" s="166"/>
      <c r="M13" s="166"/>
      <c r="N13" s="168"/>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row>
    <row r="14" spans="1:86" ht="117.75" customHeight="1" x14ac:dyDescent="0.25">
      <c r="A14" s="24">
        <v>8</v>
      </c>
      <c r="B14" s="143" t="s">
        <v>348</v>
      </c>
      <c r="C14" s="144" t="s">
        <v>344</v>
      </c>
      <c r="D14" s="144" t="s">
        <v>345</v>
      </c>
      <c r="E14" s="144" t="s">
        <v>346</v>
      </c>
      <c r="F14" s="140" t="s">
        <v>327</v>
      </c>
      <c r="G14" s="140" t="s">
        <v>349</v>
      </c>
      <c r="H14" s="140" t="s">
        <v>351</v>
      </c>
      <c r="I14" s="140" t="s">
        <v>350</v>
      </c>
      <c r="J14" s="140" t="s">
        <v>330</v>
      </c>
      <c r="K14" s="140" t="s">
        <v>352</v>
      </c>
      <c r="L14" s="140">
        <v>3.3719999999999999</v>
      </c>
      <c r="M14" s="140"/>
      <c r="N14" s="140" t="s">
        <v>353</v>
      </c>
      <c r="O14" s="140" t="s">
        <v>332</v>
      </c>
      <c r="P14" s="140" t="s">
        <v>333</v>
      </c>
      <c r="Q14" s="140"/>
      <c r="R14" s="140"/>
      <c r="S14" s="140"/>
      <c r="T14" s="140"/>
      <c r="U14" s="140"/>
      <c r="V14" s="140"/>
      <c r="W14" s="140"/>
      <c r="X14" s="140"/>
      <c r="Y14" s="140"/>
      <c r="Z14" s="140" t="s">
        <v>365</v>
      </c>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row>
    <row r="15" spans="1:86" ht="87.75" customHeight="1" x14ac:dyDescent="0.25">
      <c r="A15" s="24">
        <v>9</v>
      </c>
      <c r="B15" s="143" t="s">
        <v>348</v>
      </c>
      <c r="C15" s="144" t="s">
        <v>344</v>
      </c>
      <c r="D15" s="144" t="s">
        <v>345</v>
      </c>
      <c r="E15" s="144" t="s">
        <v>346</v>
      </c>
      <c r="F15" s="140" t="s">
        <v>327</v>
      </c>
      <c r="G15" s="140" t="s">
        <v>349</v>
      </c>
      <c r="H15" s="140" t="s">
        <v>356</v>
      </c>
      <c r="I15" s="140" t="s">
        <v>357</v>
      </c>
      <c r="J15" s="140" t="s">
        <v>330</v>
      </c>
      <c r="K15" s="140" t="s">
        <v>355</v>
      </c>
      <c r="L15" s="140"/>
      <c r="M15" s="140" t="s">
        <v>359</v>
      </c>
      <c r="N15" s="140" t="s">
        <v>358</v>
      </c>
      <c r="O15" s="140" t="s">
        <v>332</v>
      </c>
      <c r="P15" s="140" t="s">
        <v>333</v>
      </c>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row>
    <row r="16" spans="1:86" ht="80.25" customHeight="1" x14ac:dyDescent="0.25">
      <c r="A16" s="24">
        <v>10</v>
      </c>
      <c r="B16" s="143" t="s">
        <v>348</v>
      </c>
      <c r="C16" s="144" t="s">
        <v>344</v>
      </c>
      <c r="D16" s="144" t="s">
        <v>345</v>
      </c>
      <c r="E16" s="144" t="s">
        <v>346</v>
      </c>
      <c r="F16" s="140" t="s">
        <v>327</v>
      </c>
      <c r="G16" s="140" t="s">
        <v>349</v>
      </c>
      <c r="H16" s="140" t="s">
        <v>360</v>
      </c>
      <c r="I16" s="140" t="s">
        <v>361</v>
      </c>
      <c r="J16" s="140" t="s">
        <v>330</v>
      </c>
      <c r="K16" s="187" t="s">
        <v>362</v>
      </c>
      <c r="L16" s="140"/>
      <c r="M16" s="188" t="s">
        <v>364</v>
      </c>
      <c r="N16" s="140" t="s">
        <v>363</v>
      </c>
      <c r="O16" s="140" t="s">
        <v>332</v>
      </c>
      <c r="P16" s="140" t="s">
        <v>333</v>
      </c>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row>
    <row r="17" spans="1:86" s="171" customFormat="1" ht="15.75" customHeight="1" x14ac:dyDescent="0.25">
      <c r="A17" s="164"/>
      <c r="B17" s="165"/>
      <c r="C17" s="178"/>
      <c r="D17" s="178"/>
      <c r="E17" s="178"/>
      <c r="F17" s="166"/>
      <c r="G17" s="166"/>
      <c r="H17" s="166"/>
      <c r="I17" s="166"/>
      <c r="J17" s="166"/>
      <c r="K17" s="179"/>
      <c r="L17" s="166"/>
      <c r="M17" s="180"/>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81"/>
    </row>
    <row r="18" spans="1:86" ht="90" x14ac:dyDescent="0.25">
      <c r="A18" s="24">
        <v>11</v>
      </c>
      <c r="B18" s="143" t="s">
        <v>368</v>
      </c>
      <c r="C18" s="140" t="s">
        <v>366</v>
      </c>
      <c r="D18" s="140" t="s">
        <v>367</v>
      </c>
      <c r="E18" s="140" t="s">
        <v>369</v>
      </c>
      <c r="F18" s="140" t="s">
        <v>370</v>
      </c>
      <c r="G18" s="140" t="s">
        <v>328</v>
      </c>
      <c r="H18" s="137" t="s">
        <v>374</v>
      </c>
      <c r="I18" s="140" t="s">
        <v>371</v>
      </c>
      <c r="J18" s="140" t="s">
        <v>330</v>
      </c>
      <c r="K18" s="140" t="s">
        <v>372</v>
      </c>
      <c r="L18" s="140">
        <v>0.27</v>
      </c>
      <c r="M18" s="140" t="s">
        <v>373</v>
      </c>
      <c r="N18" s="140"/>
      <c r="O18" s="140" t="s">
        <v>332</v>
      </c>
      <c r="P18" s="140" t="s">
        <v>333</v>
      </c>
      <c r="Q18" s="140"/>
      <c r="R18" s="140"/>
      <c r="S18" s="140"/>
      <c r="T18" s="140"/>
      <c r="U18" s="140"/>
      <c r="V18" s="140"/>
      <c r="W18" s="140"/>
      <c r="X18" s="140"/>
      <c r="Y18" s="140"/>
      <c r="Z18" s="140" t="s">
        <v>466</v>
      </c>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2" t="e">
        <f>+CH1CH11:CH53</f>
        <v>#NAME?</v>
      </c>
    </row>
    <row r="19" spans="1:86" s="171" customFormat="1" x14ac:dyDescent="0.25">
      <c r="A19" s="164"/>
      <c r="B19" s="165"/>
      <c r="C19" s="166"/>
      <c r="D19" s="166"/>
      <c r="E19" s="166"/>
      <c r="F19" s="166"/>
      <c r="G19" s="166"/>
      <c r="H19" s="177"/>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70"/>
    </row>
    <row r="20" spans="1:86" ht="118.5" customHeight="1" x14ac:dyDescent="0.25">
      <c r="A20" s="24">
        <v>12</v>
      </c>
      <c r="B20" s="143" t="s">
        <v>377</v>
      </c>
      <c r="C20" s="140" t="s">
        <v>375</v>
      </c>
      <c r="D20" s="140" t="s">
        <v>345</v>
      </c>
      <c r="E20" s="140" t="s">
        <v>376</v>
      </c>
      <c r="F20" s="140" t="s">
        <v>327</v>
      </c>
      <c r="G20" s="140" t="s">
        <v>328</v>
      </c>
      <c r="H20" s="163" t="s">
        <v>378</v>
      </c>
      <c r="I20" s="140" t="s">
        <v>379</v>
      </c>
      <c r="J20" s="140" t="s">
        <v>330</v>
      </c>
      <c r="K20" s="140" t="s">
        <v>380</v>
      </c>
      <c r="L20" s="140"/>
      <c r="M20" s="140" t="s">
        <v>381</v>
      </c>
      <c r="N20" s="148" t="s">
        <v>452</v>
      </c>
      <c r="O20" s="140" t="s">
        <v>332</v>
      </c>
      <c r="P20" s="140" t="s">
        <v>333</v>
      </c>
      <c r="Q20" s="140" t="s">
        <v>382</v>
      </c>
      <c r="R20" s="140" t="s">
        <v>383</v>
      </c>
      <c r="S20" s="140">
        <v>2022</v>
      </c>
      <c r="T20" s="147" t="s">
        <v>384</v>
      </c>
      <c r="U20" s="147" t="s">
        <v>388</v>
      </c>
      <c r="V20" s="147" t="s">
        <v>385</v>
      </c>
      <c r="W20" s="147" t="s">
        <v>386</v>
      </c>
      <c r="X20" s="147" t="s">
        <v>387</v>
      </c>
      <c r="Y20" s="140" t="s">
        <v>389</v>
      </c>
      <c r="Z20" s="140" t="s">
        <v>468</v>
      </c>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2"/>
    </row>
    <row r="21" spans="1:86" ht="69" customHeight="1" x14ac:dyDescent="0.25">
      <c r="A21" s="24">
        <v>13</v>
      </c>
      <c r="B21" s="143" t="s">
        <v>377</v>
      </c>
      <c r="C21" s="140" t="s">
        <v>375</v>
      </c>
      <c r="D21" s="140" t="s">
        <v>345</v>
      </c>
      <c r="E21" s="140" t="s">
        <v>376</v>
      </c>
      <c r="F21" s="140" t="s">
        <v>327</v>
      </c>
      <c r="G21" s="140" t="s">
        <v>328</v>
      </c>
      <c r="H21" s="140" t="s">
        <v>390</v>
      </c>
      <c r="I21" s="140" t="s">
        <v>393</v>
      </c>
      <c r="J21" s="140" t="s">
        <v>330</v>
      </c>
      <c r="K21" s="140" t="s">
        <v>391</v>
      </c>
      <c r="L21" s="149" t="s">
        <v>395</v>
      </c>
      <c r="M21" s="153" t="s">
        <v>394</v>
      </c>
      <c r="N21" s="157" t="s">
        <v>392</v>
      </c>
      <c r="O21" s="140" t="s">
        <v>332</v>
      </c>
      <c r="P21" s="140" t="s">
        <v>333</v>
      </c>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2"/>
    </row>
    <row r="22" spans="1:86" ht="69" customHeight="1" x14ac:dyDescent="0.25">
      <c r="A22" s="24">
        <v>14</v>
      </c>
      <c r="B22" s="143" t="s">
        <v>377</v>
      </c>
      <c r="C22" s="140" t="s">
        <v>375</v>
      </c>
      <c r="D22" s="140" t="s">
        <v>345</v>
      </c>
      <c r="E22" s="140" t="s">
        <v>376</v>
      </c>
      <c r="F22" s="140" t="s">
        <v>327</v>
      </c>
      <c r="G22" s="140" t="s">
        <v>328</v>
      </c>
      <c r="H22" s="140" t="s">
        <v>462</v>
      </c>
      <c r="I22" s="140" t="s">
        <v>463</v>
      </c>
      <c r="J22" s="140" t="s">
        <v>330</v>
      </c>
      <c r="K22" s="140" t="s">
        <v>464</v>
      </c>
      <c r="L22" s="140"/>
      <c r="M22" s="140"/>
      <c r="N22" s="148" t="s">
        <v>465</v>
      </c>
      <c r="O22" s="140" t="s">
        <v>332</v>
      </c>
      <c r="P22" s="140" t="s">
        <v>333</v>
      </c>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2"/>
    </row>
    <row r="23" spans="1:86" s="171" customFormat="1" ht="25.5" customHeight="1" x14ac:dyDescent="0.25">
      <c r="A23" s="164"/>
      <c r="B23" s="165"/>
      <c r="C23" s="166"/>
      <c r="D23" s="166"/>
      <c r="E23" s="166"/>
      <c r="F23" s="166"/>
      <c r="G23" s="166"/>
      <c r="H23" s="166"/>
      <c r="I23" s="166"/>
      <c r="J23" s="166"/>
      <c r="K23" s="166"/>
      <c r="L23" s="166"/>
      <c r="M23" s="167"/>
      <c r="N23" s="168"/>
      <c r="O23" s="169"/>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70"/>
    </row>
    <row r="24" spans="1:86" ht="249" customHeight="1" x14ac:dyDescent="0.25">
      <c r="A24" s="24">
        <v>15</v>
      </c>
      <c r="B24" s="143" t="s">
        <v>397</v>
      </c>
      <c r="C24" s="140" t="s">
        <v>396</v>
      </c>
      <c r="D24" s="140" t="s">
        <v>367</v>
      </c>
      <c r="E24" s="140" t="s">
        <v>398</v>
      </c>
      <c r="F24" s="140" t="s">
        <v>327</v>
      </c>
      <c r="G24" s="140" t="s">
        <v>328</v>
      </c>
      <c r="H24" s="140" t="s">
        <v>399</v>
      </c>
      <c r="I24" s="140" t="s">
        <v>400</v>
      </c>
      <c r="J24" s="140" t="s">
        <v>330</v>
      </c>
      <c r="K24" s="140" t="s">
        <v>401</v>
      </c>
      <c r="L24" s="152" t="s">
        <v>403</v>
      </c>
      <c r="M24" s="154" t="s">
        <v>404</v>
      </c>
      <c r="N24" s="148" t="s">
        <v>402</v>
      </c>
      <c r="O24" s="156" t="s">
        <v>332</v>
      </c>
      <c r="P24" s="140" t="s">
        <v>414</v>
      </c>
      <c r="Q24" s="163" t="s">
        <v>490</v>
      </c>
      <c r="R24" s="140" t="s">
        <v>492</v>
      </c>
      <c r="S24" s="140">
        <v>2022</v>
      </c>
      <c r="T24" s="146" t="s">
        <v>491</v>
      </c>
      <c r="U24" s="140"/>
      <c r="V24" s="163" t="s">
        <v>489</v>
      </c>
      <c r="W24" s="140" t="s">
        <v>386</v>
      </c>
      <c r="X24" s="196" t="s">
        <v>493</v>
      </c>
      <c r="Y24" s="140"/>
      <c r="Z24" s="140" t="s">
        <v>467</v>
      </c>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210" t="s">
        <v>711</v>
      </c>
      <c r="BM24" s="140" t="s">
        <v>710</v>
      </c>
      <c r="BN24" s="140" t="s">
        <v>712</v>
      </c>
      <c r="BO24" s="140" t="s">
        <v>713</v>
      </c>
      <c r="BP24" s="140"/>
      <c r="BQ24" s="140"/>
      <c r="BR24" s="140"/>
      <c r="BS24" s="140"/>
      <c r="BT24" s="140"/>
      <c r="BU24" s="140"/>
      <c r="BV24" s="140"/>
      <c r="BW24" s="140"/>
      <c r="BX24" s="140"/>
      <c r="BY24" s="140"/>
      <c r="BZ24" s="140"/>
      <c r="CA24" s="140"/>
      <c r="CB24" s="140"/>
      <c r="CC24" s="140"/>
      <c r="CD24" s="140"/>
      <c r="CE24" s="140"/>
      <c r="CF24" s="140"/>
      <c r="CG24" s="140"/>
      <c r="CH24" s="142"/>
    </row>
    <row r="25" spans="1:86" ht="185.25" customHeight="1" x14ac:dyDescent="0.25">
      <c r="A25" s="24">
        <v>16</v>
      </c>
      <c r="B25" s="143" t="s">
        <v>397</v>
      </c>
      <c r="C25" s="140" t="s">
        <v>396</v>
      </c>
      <c r="D25" s="140" t="s">
        <v>367</v>
      </c>
      <c r="E25" s="140" t="s">
        <v>398</v>
      </c>
      <c r="F25" s="140" t="s">
        <v>327</v>
      </c>
      <c r="G25" s="140" t="s">
        <v>328</v>
      </c>
      <c r="H25" s="161" t="s">
        <v>405</v>
      </c>
      <c r="I25" s="140" t="s">
        <v>406</v>
      </c>
      <c r="J25" s="140" t="s">
        <v>330</v>
      </c>
      <c r="K25" s="140" t="s">
        <v>407</v>
      </c>
      <c r="L25" s="140"/>
      <c r="M25" s="146" t="s">
        <v>408</v>
      </c>
      <c r="N25" s="159" t="s">
        <v>409</v>
      </c>
      <c r="O25" s="156" t="s">
        <v>332</v>
      </c>
      <c r="P25" s="140" t="s">
        <v>414</v>
      </c>
      <c r="Q25" s="163" t="s">
        <v>495</v>
      </c>
      <c r="R25" s="194" t="s">
        <v>496</v>
      </c>
      <c r="S25" s="140">
        <v>2022</v>
      </c>
      <c r="T25" s="140" t="s">
        <v>497</v>
      </c>
      <c r="U25" s="140"/>
      <c r="V25" s="146" t="s">
        <v>494</v>
      </c>
      <c r="W25" s="140" t="s">
        <v>386</v>
      </c>
      <c r="X25" s="195" t="s">
        <v>498</v>
      </c>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2"/>
    </row>
    <row r="26" spans="1:86" ht="93.75" customHeight="1" x14ac:dyDescent="0.25">
      <c r="A26" s="24">
        <v>17</v>
      </c>
      <c r="B26" s="143" t="s">
        <v>397</v>
      </c>
      <c r="C26" s="140" t="s">
        <v>396</v>
      </c>
      <c r="D26" s="140" t="s">
        <v>367</v>
      </c>
      <c r="E26" s="140" t="s">
        <v>398</v>
      </c>
      <c r="F26" s="140" t="s">
        <v>327</v>
      </c>
      <c r="G26" s="140" t="s">
        <v>328</v>
      </c>
      <c r="H26" s="161" t="s">
        <v>410</v>
      </c>
      <c r="I26" s="140" t="s">
        <v>412</v>
      </c>
      <c r="J26" s="140" t="s">
        <v>411</v>
      </c>
      <c r="K26" s="161" t="s">
        <v>415</v>
      </c>
      <c r="L26" s="140"/>
      <c r="M26" s="155" t="s">
        <v>413</v>
      </c>
      <c r="N26" s="148" t="s">
        <v>416</v>
      </c>
      <c r="O26" s="156" t="s">
        <v>332</v>
      </c>
      <c r="P26" s="140" t="s">
        <v>414</v>
      </c>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2"/>
    </row>
    <row r="27" spans="1:86" s="171" customFormat="1" ht="18.75" customHeight="1" x14ac:dyDescent="0.25">
      <c r="A27" s="164"/>
      <c r="B27" s="165"/>
      <c r="C27" s="166"/>
      <c r="D27" s="166"/>
      <c r="E27" s="166"/>
      <c r="F27" s="166"/>
      <c r="G27" s="166"/>
      <c r="H27" s="172"/>
      <c r="I27" s="166"/>
      <c r="J27" s="166"/>
      <c r="K27" s="173"/>
      <c r="L27" s="166"/>
      <c r="M27" s="174"/>
      <c r="N27" s="168"/>
      <c r="O27" s="169"/>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70"/>
    </row>
    <row r="28" spans="1:86" ht="172.5" customHeight="1" x14ac:dyDescent="0.25">
      <c r="A28" s="24">
        <v>18</v>
      </c>
      <c r="B28" s="143" t="s">
        <v>417</v>
      </c>
      <c r="C28" s="140" t="s">
        <v>418</v>
      </c>
      <c r="D28" s="140" t="s">
        <v>419</v>
      </c>
      <c r="E28" s="140" t="s">
        <v>420</v>
      </c>
      <c r="F28" s="140" t="s">
        <v>370</v>
      </c>
      <c r="G28" s="140" t="s">
        <v>328</v>
      </c>
      <c r="H28" s="162"/>
      <c r="I28" s="140"/>
      <c r="J28" s="140"/>
      <c r="K28" s="140"/>
      <c r="L28" s="140"/>
      <c r="M28" s="155"/>
      <c r="N28" s="160"/>
      <c r="O28" s="156"/>
      <c r="P28" s="140"/>
      <c r="Q28" s="140" t="s">
        <v>480</v>
      </c>
      <c r="R28" s="140" t="s">
        <v>383</v>
      </c>
      <c r="S28" s="140">
        <v>2022</v>
      </c>
      <c r="T28" s="140" t="s">
        <v>421</v>
      </c>
      <c r="U28" s="140" t="s">
        <v>422</v>
      </c>
      <c r="V28" s="163" t="s">
        <v>423</v>
      </c>
      <c r="W28" s="140" t="s">
        <v>386</v>
      </c>
      <c r="X28" s="151" t="s">
        <v>502</v>
      </c>
      <c r="Y28" s="148" t="s">
        <v>424</v>
      </c>
      <c r="Z28" s="140" t="s">
        <v>469</v>
      </c>
      <c r="AA28" s="140"/>
      <c r="AB28" s="140"/>
      <c r="AC28" s="140"/>
      <c r="AD28" s="140"/>
      <c r="AE28" s="140"/>
      <c r="AF28" s="140"/>
      <c r="AG28" s="140"/>
      <c r="AH28" s="140"/>
      <c r="AI28" s="140" t="s">
        <v>785</v>
      </c>
      <c r="AJ28" s="140" t="s">
        <v>422</v>
      </c>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2"/>
    </row>
    <row r="29" spans="1:86" s="171" customFormat="1" ht="23.25" customHeight="1" x14ac:dyDescent="0.25">
      <c r="A29" s="164"/>
      <c r="B29" s="165"/>
      <c r="C29" s="166"/>
      <c r="D29" s="166"/>
      <c r="E29" s="166"/>
      <c r="F29" s="166"/>
      <c r="G29" s="166"/>
      <c r="H29" s="175"/>
      <c r="I29" s="166"/>
      <c r="J29" s="166"/>
      <c r="K29" s="166"/>
      <c r="L29" s="166"/>
      <c r="M29" s="174"/>
      <c r="N29" s="176"/>
      <c r="O29" s="169"/>
      <c r="P29" s="166"/>
      <c r="Q29" s="166"/>
      <c r="R29" s="166"/>
      <c r="S29" s="166"/>
      <c r="T29" s="166"/>
      <c r="U29" s="166"/>
      <c r="V29" s="192"/>
      <c r="W29" s="166"/>
      <c r="X29" s="166"/>
      <c r="Y29" s="168"/>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70"/>
    </row>
    <row r="30" spans="1:86" ht="144" customHeight="1" x14ac:dyDescent="0.25">
      <c r="A30" s="24">
        <v>19</v>
      </c>
      <c r="B30" s="143" t="s">
        <v>455</v>
      </c>
      <c r="C30" s="140" t="s">
        <v>453</v>
      </c>
      <c r="D30" s="140" t="s">
        <v>454</v>
      </c>
      <c r="E30" s="140" t="s">
        <v>456</v>
      </c>
      <c r="F30" s="140" t="s">
        <v>370</v>
      </c>
      <c r="G30" s="140" t="s">
        <v>328</v>
      </c>
      <c r="H30" s="161"/>
      <c r="I30" s="140"/>
      <c r="J30" s="140"/>
      <c r="K30" s="140"/>
      <c r="L30" s="140"/>
      <c r="M30" s="140"/>
      <c r="N30" s="158"/>
      <c r="O30" s="140"/>
      <c r="P30" s="140"/>
      <c r="Q30" s="146" t="s">
        <v>481</v>
      </c>
      <c r="R30" s="140" t="s">
        <v>483</v>
      </c>
      <c r="S30" s="140" t="s">
        <v>484</v>
      </c>
      <c r="T30" s="140" t="s">
        <v>485</v>
      </c>
      <c r="U30" s="163" t="s">
        <v>482</v>
      </c>
      <c r="V30" s="163" t="s">
        <v>486</v>
      </c>
      <c r="W30" s="140" t="s">
        <v>386</v>
      </c>
      <c r="X30" s="191" t="s">
        <v>487</v>
      </c>
      <c r="Y30" s="140"/>
      <c r="Z30" s="140" t="s">
        <v>470</v>
      </c>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2"/>
    </row>
    <row r="31" spans="1:86" s="171" customFormat="1" x14ac:dyDescent="0.25">
      <c r="A31" s="164"/>
      <c r="B31" s="165"/>
      <c r="C31" s="166"/>
      <c r="D31" s="166"/>
      <c r="E31" s="166"/>
      <c r="F31" s="166"/>
      <c r="G31" s="166"/>
      <c r="H31" s="184"/>
      <c r="I31" s="166"/>
      <c r="J31" s="166"/>
      <c r="K31" s="166"/>
      <c r="L31" s="166"/>
      <c r="M31" s="166"/>
      <c r="N31" s="185"/>
      <c r="O31" s="166"/>
      <c r="P31" s="166"/>
      <c r="Q31" s="166"/>
      <c r="R31" s="166"/>
      <c r="S31" s="166"/>
      <c r="T31" s="166"/>
      <c r="U31" s="166"/>
      <c r="V31" s="186"/>
      <c r="W31" s="166"/>
      <c r="X31" s="193" t="s">
        <v>488</v>
      </c>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70"/>
    </row>
    <row r="32" spans="1:86" ht="91.5" customHeight="1" x14ac:dyDescent="0.25">
      <c r="A32" s="24">
        <v>20</v>
      </c>
      <c r="B32" s="149" t="s">
        <v>461</v>
      </c>
      <c r="C32" s="147" t="s">
        <v>457</v>
      </c>
      <c r="D32" s="147" t="s">
        <v>458</v>
      </c>
      <c r="E32" s="147" t="s">
        <v>459</v>
      </c>
      <c r="F32" s="147" t="s">
        <v>460</v>
      </c>
      <c r="G32" s="140" t="s">
        <v>328</v>
      </c>
      <c r="H32" s="140" t="s">
        <v>462</v>
      </c>
      <c r="I32" s="140" t="s">
        <v>463</v>
      </c>
      <c r="J32" s="140" t="s">
        <v>330</v>
      </c>
      <c r="K32" s="140" t="s">
        <v>464</v>
      </c>
      <c r="L32" s="140"/>
      <c r="M32" s="140"/>
      <c r="N32" s="148" t="s">
        <v>465</v>
      </c>
      <c r="O32" s="140" t="s">
        <v>332</v>
      </c>
      <c r="P32" s="140" t="s">
        <v>333</v>
      </c>
      <c r="Q32" s="140"/>
      <c r="R32" s="140"/>
      <c r="S32" s="140"/>
      <c r="T32" s="140"/>
      <c r="U32" s="140"/>
      <c r="V32" s="140"/>
      <c r="W32" s="140"/>
      <c r="X32" s="193"/>
      <c r="Y32" s="140"/>
      <c r="Z32" s="140" t="s">
        <v>471</v>
      </c>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2"/>
    </row>
    <row r="33" spans="1:86" s="171" customFormat="1" ht="18.75" customHeight="1" x14ac:dyDescent="0.25">
      <c r="A33" s="164"/>
      <c r="B33" s="189"/>
      <c r="C33" s="190"/>
      <c r="D33" s="190"/>
      <c r="E33" s="190"/>
      <c r="F33" s="190"/>
      <c r="G33" s="166"/>
      <c r="H33" s="166"/>
      <c r="I33" s="166"/>
      <c r="J33" s="166"/>
      <c r="K33" s="166"/>
      <c r="L33" s="166"/>
      <c r="M33" s="166"/>
      <c r="N33" s="168"/>
      <c r="O33" s="166"/>
      <c r="P33" s="166"/>
      <c r="Q33" s="166"/>
      <c r="R33" s="166"/>
      <c r="S33" s="166"/>
      <c r="T33" s="166"/>
      <c r="U33" s="166"/>
      <c r="V33" s="166"/>
      <c r="W33" s="166"/>
      <c r="X33" s="193"/>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70"/>
    </row>
    <row r="34" spans="1:86" ht="90" x14ac:dyDescent="0.25">
      <c r="A34" s="24">
        <v>21</v>
      </c>
      <c r="B34" s="143" t="s">
        <v>475</v>
      </c>
      <c r="C34" s="140" t="s">
        <v>476</v>
      </c>
      <c r="D34" s="140" t="s">
        <v>477</v>
      </c>
      <c r="E34" s="140" t="s">
        <v>478</v>
      </c>
      <c r="F34" s="140" t="s">
        <v>474</v>
      </c>
      <c r="G34" s="140" t="s">
        <v>328</v>
      </c>
      <c r="H34" s="140"/>
      <c r="I34" s="140"/>
      <c r="J34" s="140"/>
      <c r="K34" s="140"/>
      <c r="L34" s="140"/>
      <c r="M34" s="140"/>
      <c r="N34" s="140"/>
      <c r="O34" s="140"/>
      <c r="P34" s="140"/>
      <c r="Q34" s="140"/>
      <c r="R34" s="140"/>
      <c r="S34" s="140"/>
      <c r="T34" s="140"/>
      <c r="U34" s="140"/>
      <c r="V34" s="140"/>
      <c r="W34" s="140"/>
      <c r="X34" s="193"/>
      <c r="Y34" s="140"/>
      <c r="Z34" s="140" t="s">
        <v>479</v>
      </c>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2"/>
    </row>
    <row r="35" spans="1:86" s="171" customFormat="1" x14ac:dyDescent="0.25">
      <c r="A35" s="164"/>
      <c r="B35" s="165"/>
      <c r="C35" s="166"/>
      <c r="D35" s="166"/>
      <c r="E35" s="166"/>
      <c r="F35" s="166"/>
      <c r="G35" s="166"/>
      <c r="H35" s="166"/>
      <c r="I35" s="166"/>
      <c r="J35" s="166"/>
      <c r="K35" s="166"/>
      <c r="L35" s="166"/>
      <c r="M35" s="166"/>
      <c r="N35" s="166"/>
      <c r="O35" s="166"/>
      <c r="P35" s="166"/>
      <c r="Q35" s="166"/>
      <c r="R35" s="166"/>
      <c r="S35" s="166"/>
      <c r="T35" s="166"/>
      <c r="U35" s="166"/>
      <c r="V35" s="166"/>
      <c r="W35" s="166"/>
      <c r="X35" s="197"/>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70"/>
    </row>
    <row r="36" spans="1:86" ht="150" x14ac:dyDescent="0.25">
      <c r="A36" s="24">
        <v>22</v>
      </c>
      <c r="B36" s="143" t="s">
        <v>500</v>
      </c>
      <c r="C36" s="140" t="s">
        <v>472</v>
      </c>
      <c r="D36" s="140" t="s">
        <v>473</v>
      </c>
      <c r="E36" s="140" t="s">
        <v>499</v>
      </c>
      <c r="F36" s="140" t="s">
        <v>474</v>
      </c>
      <c r="G36" s="140" t="s">
        <v>328</v>
      </c>
      <c r="H36" s="140"/>
      <c r="I36" s="140"/>
      <c r="J36" s="140"/>
      <c r="K36" s="140"/>
      <c r="L36" s="140"/>
      <c r="M36" s="140"/>
      <c r="N36" s="140"/>
      <c r="O36" s="140"/>
      <c r="P36" s="140"/>
      <c r="Q36" s="140" t="s">
        <v>480</v>
      </c>
      <c r="R36" s="140" t="s">
        <v>383</v>
      </c>
      <c r="S36" s="140">
        <v>2022</v>
      </c>
      <c r="T36" s="140" t="s">
        <v>421</v>
      </c>
      <c r="U36" s="140" t="s">
        <v>422</v>
      </c>
      <c r="V36" s="163" t="s">
        <v>423</v>
      </c>
      <c r="W36" s="140" t="s">
        <v>386</v>
      </c>
      <c r="X36" s="161" t="s">
        <v>502</v>
      </c>
      <c r="Y36" s="140" t="s">
        <v>424</v>
      </c>
      <c r="Z36" s="140" t="s">
        <v>501</v>
      </c>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2"/>
    </row>
    <row r="37" spans="1:86" s="171" customFormat="1" x14ac:dyDescent="0.25">
      <c r="A37" s="164"/>
      <c r="B37" s="165"/>
      <c r="C37" s="166"/>
      <c r="D37" s="166"/>
      <c r="E37" s="166"/>
      <c r="F37" s="166"/>
      <c r="G37" s="166"/>
      <c r="H37" s="166"/>
      <c r="I37" s="166"/>
      <c r="J37" s="166"/>
      <c r="K37" s="166"/>
      <c r="L37" s="166"/>
      <c r="M37" s="166"/>
      <c r="N37" s="166"/>
      <c r="O37" s="166"/>
      <c r="P37" s="166"/>
      <c r="Q37" s="166"/>
      <c r="R37" s="166"/>
      <c r="S37" s="166"/>
      <c r="T37" s="166"/>
      <c r="U37" s="166"/>
      <c r="V37" s="192"/>
      <c r="W37" s="166"/>
      <c r="X37" s="173"/>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70"/>
    </row>
    <row r="38" spans="1:86" ht="227.25" customHeight="1" x14ac:dyDescent="0.25">
      <c r="A38" s="24">
        <v>23</v>
      </c>
      <c r="B38" s="143" t="s">
        <v>505</v>
      </c>
      <c r="C38" s="140" t="s">
        <v>503</v>
      </c>
      <c r="D38" s="140" t="s">
        <v>504</v>
      </c>
      <c r="E38" s="198" t="s">
        <v>507</v>
      </c>
      <c r="F38" s="188" t="s">
        <v>506</v>
      </c>
      <c r="G38" s="140" t="s">
        <v>328</v>
      </c>
      <c r="H38" s="163" t="s">
        <v>509</v>
      </c>
      <c r="I38" s="163" t="s">
        <v>511</v>
      </c>
      <c r="J38" s="140" t="s">
        <v>508</v>
      </c>
      <c r="K38" s="199" t="s">
        <v>512</v>
      </c>
      <c r="L38" s="140"/>
      <c r="M38" s="199" t="s">
        <v>510</v>
      </c>
      <c r="N38" s="148" t="s">
        <v>566</v>
      </c>
      <c r="O38" s="140" t="s">
        <v>556</v>
      </c>
      <c r="P38" s="140" t="s">
        <v>333</v>
      </c>
      <c r="Q38" s="146" t="s">
        <v>514</v>
      </c>
      <c r="R38" s="140" t="s">
        <v>516</v>
      </c>
      <c r="S38" s="140">
        <v>2022</v>
      </c>
      <c r="T38" s="202" t="s">
        <v>519</v>
      </c>
      <c r="U38" s="140" t="s">
        <v>515</v>
      </c>
      <c r="V38" s="163" t="s">
        <v>513</v>
      </c>
      <c r="W38" s="140" t="s">
        <v>386</v>
      </c>
      <c r="X38" s="140" t="s">
        <v>517</v>
      </c>
      <c r="Y38" s="140" t="s">
        <v>520</v>
      </c>
      <c r="Z38" s="140" t="s">
        <v>518</v>
      </c>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2"/>
    </row>
    <row r="39" spans="1:86" ht="228" customHeight="1" x14ac:dyDescent="0.25">
      <c r="A39" s="24">
        <v>24</v>
      </c>
      <c r="B39" s="143" t="s">
        <v>505</v>
      </c>
      <c r="C39" s="140" t="s">
        <v>503</v>
      </c>
      <c r="D39" s="140" t="s">
        <v>504</v>
      </c>
      <c r="E39" s="198" t="s">
        <v>507</v>
      </c>
      <c r="F39" s="188" t="s">
        <v>506</v>
      </c>
      <c r="G39" s="140" t="s">
        <v>328</v>
      </c>
      <c r="H39" s="140" t="s">
        <v>525</v>
      </c>
      <c r="I39" s="163" t="s">
        <v>523</v>
      </c>
      <c r="J39" s="140" t="s">
        <v>330</v>
      </c>
      <c r="K39" s="140" t="s">
        <v>527</v>
      </c>
      <c r="L39" s="140"/>
      <c r="M39" s="140" t="s">
        <v>524</v>
      </c>
      <c r="N39" s="148" t="s">
        <v>526</v>
      </c>
      <c r="O39" s="211" t="s">
        <v>332</v>
      </c>
      <c r="P39" s="140" t="s">
        <v>333</v>
      </c>
      <c r="Q39" s="140" t="s">
        <v>480</v>
      </c>
      <c r="R39" s="140" t="s">
        <v>383</v>
      </c>
      <c r="S39" s="140">
        <v>2022</v>
      </c>
      <c r="T39" s="140" t="s">
        <v>421</v>
      </c>
      <c r="U39" s="140" t="s">
        <v>422</v>
      </c>
      <c r="V39" s="140" t="s">
        <v>521</v>
      </c>
      <c r="W39" s="140" t="s">
        <v>591</v>
      </c>
      <c r="X39" s="146" t="s">
        <v>522</v>
      </c>
      <c r="Y39" s="140" t="s">
        <v>424</v>
      </c>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2"/>
    </row>
    <row r="40" spans="1:86" s="171" customFormat="1" ht="15" customHeight="1" x14ac:dyDescent="0.25">
      <c r="A40" s="164"/>
      <c r="B40" s="165"/>
      <c r="C40" s="166"/>
      <c r="D40" s="166"/>
      <c r="E40" s="203"/>
      <c r="F40" s="204"/>
      <c r="G40" s="166"/>
      <c r="H40" s="166"/>
      <c r="I40" s="205"/>
      <c r="J40" s="166"/>
      <c r="K40" s="166"/>
      <c r="L40" s="166"/>
      <c r="M40" s="166"/>
      <c r="N40" s="168"/>
      <c r="O40" s="166"/>
      <c r="P40" s="166"/>
      <c r="Q40" s="166"/>
      <c r="R40" s="166"/>
      <c r="S40" s="166"/>
      <c r="T40" s="166"/>
      <c r="U40" s="166"/>
      <c r="V40" s="170"/>
      <c r="W40" s="166"/>
      <c r="X40" s="205"/>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70"/>
    </row>
    <row r="41" spans="1:86" ht="120" customHeight="1" x14ac:dyDescent="0.25">
      <c r="A41" s="24">
        <v>25</v>
      </c>
      <c r="B41" s="143" t="s">
        <v>530</v>
      </c>
      <c r="C41" s="140" t="s">
        <v>528</v>
      </c>
      <c r="D41" s="140" t="s">
        <v>529</v>
      </c>
      <c r="E41" s="140" t="s">
        <v>531</v>
      </c>
      <c r="F41" s="140" t="s">
        <v>532</v>
      </c>
      <c r="G41" s="140" t="s">
        <v>328</v>
      </c>
      <c r="H41" s="140" t="s">
        <v>533</v>
      </c>
      <c r="I41" s="140" t="s">
        <v>534</v>
      </c>
      <c r="J41" s="140" t="s">
        <v>330</v>
      </c>
      <c r="K41" s="140" t="s">
        <v>536</v>
      </c>
      <c r="L41" s="140"/>
      <c r="M41" s="140" t="s">
        <v>537</v>
      </c>
      <c r="N41" s="140" t="s">
        <v>535</v>
      </c>
      <c r="O41" s="211" t="s">
        <v>332</v>
      </c>
      <c r="P41" s="140" t="s">
        <v>333</v>
      </c>
      <c r="Q41" s="140"/>
      <c r="R41" s="140"/>
      <c r="S41" s="140"/>
      <c r="T41" s="140"/>
      <c r="U41" s="140"/>
      <c r="V41" s="140"/>
      <c r="W41" s="140"/>
      <c r="X41" s="200"/>
      <c r="Y41" s="140"/>
      <c r="Z41" s="140" t="s">
        <v>538</v>
      </c>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2"/>
    </row>
    <row r="42" spans="1:86" s="171" customFormat="1" ht="18" customHeight="1" x14ac:dyDescent="0.25">
      <c r="A42" s="164"/>
      <c r="B42" s="165"/>
      <c r="C42" s="166"/>
      <c r="D42" s="166"/>
      <c r="E42" s="166"/>
      <c r="F42" s="166"/>
      <c r="G42" s="166"/>
      <c r="H42" s="166"/>
      <c r="I42" s="166"/>
      <c r="J42" s="166"/>
      <c r="K42" s="166"/>
      <c r="L42" s="166"/>
      <c r="M42" s="166"/>
      <c r="N42" s="166"/>
      <c r="O42" s="166"/>
      <c r="P42" s="166"/>
      <c r="Q42" s="166"/>
      <c r="R42" s="166"/>
      <c r="S42" s="166"/>
      <c r="T42" s="166"/>
      <c r="U42" s="166"/>
      <c r="V42" s="166"/>
      <c r="W42" s="166"/>
      <c r="X42" s="20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70"/>
    </row>
    <row r="43" spans="1:86" ht="124.5" customHeight="1" x14ac:dyDescent="0.25">
      <c r="A43" s="24">
        <v>26</v>
      </c>
      <c r="B43" s="207" t="s">
        <v>541</v>
      </c>
      <c r="C43" s="208" t="s">
        <v>539</v>
      </c>
      <c r="D43" s="208" t="s">
        <v>542</v>
      </c>
      <c r="E43" s="208" t="s">
        <v>552</v>
      </c>
      <c r="F43" s="208" t="s">
        <v>543</v>
      </c>
      <c r="G43" s="140" t="s">
        <v>328</v>
      </c>
      <c r="H43" s="209" t="s">
        <v>544</v>
      </c>
      <c r="I43" s="210" t="s">
        <v>545</v>
      </c>
      <c r="J43" s="211" t="s">
        <v>330</v>
      </c>
      <c r="K43" s="211" t="s">
        <v>546</v>
      </c>
      <c r="L43" s="211" t="s">
        <v>553</v>
      </c>
      <c r="M43" s="211" t="s">
        <v>547</v>
      </c>
      <c r="N43" s="211" t="s">
        <v>554</v>
      </c>
      <c r="O43" s="211" t="s">
        <v>332</v>
      </c>
      <c r="P43" s="211" t="s">
        <v>548</v>
      </c>
      <c r="Q43" s="140" t="s">
        <v>717</v>
      </c>
      <c r="R43" s="140" t="s">
        <v>714</v>
      </c>
      <c r="S43" s="140">
        <v>2022</v>
      </c>
      <c r="T43" s="140" t="s">
        <v>715</v>
      </c>
      <c r="U43" s="140" t="s">
        <v>718</v>
      </c>
      <c r="V43" s="140" t="s">
        <v>716</v>
      </c>
      <c r="W43" s="140" t="s">
        <v>386</v>
      </c>
      <c r="X43" s="200"/>
      <c r="Y43" s="140"/>
      <c r="Z43" s="140" t="s">
        <v>555</v>
      </c>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2"/>
    </row>
    <row r="44" spans="1:86" ht="90" x14ac:dyDescent="0.25">
      <c r="A44" s="24">
        <v>27</v>
      </c>
      <c r="B44" s="214" t="s">
        <v>541</v>
      </c>
      <c r="C44" s="212" t="s">
        <v>539</v>
      </c>
      <c r="D44" s="209" t="s">
        <v>540</v>
      </c>
      <c r="E44" s="211" t="s">
        <v>552</v>
      </c>
      <c r="F44" s="209" t="s">
        <v>543</v>
      </c>
      <c r="G44" s="140" t="s">
        <v>328</v>
      </c>
      <c r="H44" s="211" t="s">
        <v>549</v>
      </c>
      <c r="I44" s="211" t="s">
        <v>864</v>
      </c>
      <c r="J44" s="211" t="s">
        <v>330</v>
      </c>
      <c r="K44" s="211" t="s">
        <v>550</v>
      </c>
      <c r="L44" s="104"/>
      <c r="M44" s="211"/>
      <c r="N44" s="211" t="s">
        <v>551</v>
      </c>
      <c r="O44" s="211" t="s">
        <v>332</v>
      </c>
      <c r="P44" s="213" t="s">
        <v>548</v>
      </c>
      <c r="Q44" s="140"/>
      <c r="R44" s="140"/>
      <c r="S44" s="140"/>
      <c r="T44" s="140"/>
      <c r="U44" s="140"/>
      <c r="V44" s="140"/>
      <c r="W44" s="140"/>
      <c r="X44" s="20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2"/>
    </row>
    <row r="45" spans="1:86" s="171" customFormat="1" x14ac:dyDescent="0.25">
      <c r="A45" s="164"/>
      <c r="B45" s="165"/>
      <c r="C45" s="166"/>
      <c r="D45" s="166"/>
      <c r="E45" s="166"/>
      <c r="F45" s="166"/>
      <c r="G45" s="166"/>
      <c r="H45" s="166"/>
      <c r="I45" s="166"/>
      <c r="J45" s="166"/>
      <c r="K45" s="166"/>
      <c r="L45" s="166"/>
      <c r="M45" s="166"/>
      <c r="N45" s="166"/>
      <c r="O45" s="166"/>
      <c r="P45" s="166"/>
      <c r="Q45" s="166"/>
      <c r="R45" s="166"/>
      <c r="S45" s="166"/>
      <c r="T45" s="166"/>
      <c r="U45" s="166"/>
      <c r="V45" s="166"/>
      <c r="W45" s="166"/>
      <c r="X45" s="215"/>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70"/>
    </row>
    <row r="46" spans="1:86" ht="120" x14ac:dyDescent="0.25">
      <c r="A46" s="24">
        <v>28</v>
      </c>
      <c r="B46" s="143" t="s">
        <v>560</v>
      </c>
      <c r="C46" s="140" t="s">
        <v>557</v>
      </c>
      <c r="D46" s="140" t="s">
        <v>558</v>
      </c>
      <c r="E46" s="216" t="s">
        <v>561</v>
      </c>
      <c r="F46" s="209" t="s">
        <v>559</v>
      </c>
      <c r="G46" s="140" t="s">
        <v>328</v>
      </c>
      <c r="H46" s="140" t="s">
        <v>563</v>
      </c>
      <c r="I46" s="140" t="s">
        <v>564</v>
      </c>
      <c r="J46" s="211" t="s">
        <v>330</v>
      </c>
      <c r="K46" s="140" t="s">
        <v>565</v>
      </c>
      <c r="L46" s="140">
        <v>0.27</v>
      </c>
      <c r="M46" s="211" t="s">
        <v>547</v>
      </c>
      <c r="N46" s="148" t="s">
        <v>554</v>
      </c>
      <c r="O46" s="211" t="s">
        <v>332</v>
      </c>
      <c r="P46" s="140" t="s">
        <v>333</v>
      </c>
      <c r="Q46" s="140"/>
      <c r="R46" s="140"/>
      <c r="S46" s="140"/>
      <c r="T46" s="140"/>
      <c r="U46" s="140"/>
      <c r="V46" s="140"/>
      <c r="W46" s="140"/>
      <c r="X46" s="201"/>
      <c r="Y46" s="140"/>
      <c r="Z46" s="140" t="s">
        <v>562</v>
      </c>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t="s">
        <v>719</v>
      </c>
      <c r="BM46" s="140" t="s">
        <v>710</v>
      </c>
      <c r="BN46" s="140" t="s">
        <v>720</v>
      </c>
      <c r="BO46" s="140" t="s">
        <v>721</v>
      </c>
      <c r="BP46" s="140"/>
      <c r="BQ46" s="140"/>
      <c r="BR46" s="140"/>
      <c r="BS46" s="140"/>
      <c r="BT46" s="140"/>
      <c r="BU46" s="140"/>
      <c r="BV46" s="140"/>
      <c r="BW46" s="140"/>
      <c r="BX46" s="140"/>
      <c r="BY46" s="140"/>
      <c r="BZ46" s="140"/>
      <c r="CA46" s="140"/>
      <c r="CB46" s="140"/>
      <c r="CC46" s="140"/>
      <c r="CD46" s="140"/>
      <c r="CE46" s="140"/>
      <c r="CF46" s="140"/>
      <c r="CG46" s="140"/>
      <c r="CH46" s="142"/>
    </row>
    <row r="47" spans="1:86" ht="124.5" customHeight="1" x14ac:dyDescent="0.25">
      <c r="A47" s="24">
        <v>29</v>
      </c>
      <c r="B47" s="143" t="s">
        <v>560</v>
      </c>
      <c r="C47" s="140" t="s">
        <v>557</v>
      </c>
      <c r="D47" s="140" t="s">
        <v>558</v>
      </c>
      <c r="E47" s="216" t="s">
        <v>561</v>
      </c>
      <c r="F47" s="209" t="s">
        <v>559</v>
      </c>
      <c r="G47" s="140" t="s">
        <v>328</v>
      </c>
      <c r="H47" s="140" t="s">
        <v>894</v>
      </c>
      <c r="I47" s="140" t="s">
        <v>895</v>
      </c>
      <c r="J47" s="211" t="s">
        <v>330</v>
      </c>
      <c r="K47" s="140" t="s">
        <v>896</v>
      </c>
      <c r="L47" s="140">
        <v>0.27</v>
      </c>
      <c r="M47" s="211" t="s">
        <v>547</v>
      </c>
      <c r="N47" s="148" t="s">
        <v>897</v>
      </c>
      <c r="O47" s="211" t="s">
        <v>332</v>
      </c>
      <c r="P47" s="140" t="s">
        <v>333</v>
      </c>
      <c r="Q47" s="140"/>
      <c r="R47" s="140"/>
      <c r="S47" s="140"/>
      <c r="T47" s="140"/>
      <c r="U47" s="140"/>
      <c r="V47" s="140"/>
      <c r="W47" s="140"/>
      <c r="X47" s="201"/>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2"/>
    </row>
    <row r="48" spans="1:86" s="171" customFormat="1" x14ac:dyDescent="0.25">
      <c r="A48" s="164"/>
      <c r="B48" s="165"/>
      <c r="C48" s="166"/>
      <c r="D48" s="166"/>
      <c r="E48" s="217"/>
      <c r="F48" s="218"/>
      <c r="G48" s="166"/>
      <c r="H48" s="166"/>
      <c r="I48" s="166"/>
      <c r="J48" s="219"/>
      <c r="K48" s="166"/>
      <c r="L48" s="166"/>
      <c r="M48" s="219"/>
      <c r="N48" s="168"/>
      <c r="O48" s="219"/>
      <c r="P48" s="166"/>
      <c r="Q48" s="166"/>
      <c r="R48" s="166"/>
      <c r="S48" s="166"/>
      <c r="T48" s="166"/>
      <c r="U48" s="166"/>
      <c r="V48" s="166"/>
      <c r="W48" s="166"/>
      <c r="X48" s="215"/>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70"/>
    </row>
    <row r="49" spans="1:86" ht="102" customHeight="1" x14ac:dyDescent="0.25">
      <c r="A49" s="24">
        <v>30</v>
      </c>
      <c r="B49" s="143" t="s">
        <v>568</v>
      </c>
      <c r="C49" s="140" t="s">
        <v>567</v>
      </c>
      <c r="D49" s="140" t="s">
        <v>419</v>
      </c>
      <c r="E49" s="140" t="s">
        <v>569</v>
      </c>
      <c r="F49" s="209" t="s">
        <v>559</v>
      </c>
      <c r="G49" s="140" t="s">
        <v>328</v>
      </c>
      <c r="H49" s="140" t="s">
        <v>894</v>
      </c>
      <c r="I49" s="140" t="s">
        <v>895</v>
      </c>
      <c r="J49" s="211" t="s">
        <v>330</v>
      </c>
      <c r="K49" s="140" t="s">
        <v>896</v>
      </c>
      <c r="L49" s="140">
        <v>0.27</v>
      </c>
      <c r="M49" s="211" t="s">
        <v>547</v>
      </c>
      <c r="N49" s="148" t="s">
        <v>897</v>
      </c>
      <c r="O49" s="211" t="s">
        <v>332</v>
      </c>
      <c r="P49" s="140" t="s">
        <v>333</v>
      </c>
      <c r="Q49" s="140"/>
      <c r="R49" s="140"/>
      <c r="S49" s="140"/>
      <c r="T49" s="140"/>
      <c r="U49" s="140"/>
      <c r="V49" s="140"/>
      <c r="W49" s="140"/>
      <c r="X49" s="140"/>
      <c r="Y49" s="140"/>
      <c r="Z49" s="140" t="s">
        <v>570</v>
      </c>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2"/>
    </row>
    <row r="50" spans="1:86" s="171" customFormat="1" ht="21" customHeight="1" x14ac:dyDescent="0.25">
      <c r="A50" s="164"/>
      <c r="B50" s="165"/>
      <c r="C50" s="166"/>
      <c r="D50" s="166"/>
      <c r="E50" s="166"/>
      <c r="F50" s="218"/>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70"/>
    </row>
    <row r="51" spans="1:86" ht="99" customHeight="1" x14ac:dyDescent="0.25">
      <c r="A51" s="24">
        <v>31</v>
      </c>
      <c r="B51" s="143" t="s">
        <v>572</v>
      </c>
      <c r="C51" s="140" t="s">
        <v>571</v>
      </c>
      <c r="D51" s="140" t="s">
        <v>558</v>
      </c>
      <c r="E51" s="140" t="s">
        <v>573</v>
      </c>
      <c r="F51" s="140" t="s">
        <v>506</v>
      </c>
      <c r="G51" s="140" t="s">
        <v>328</v>
      </c>
      <c r="H51" s="140" t="s">
        <v>894</v>
      </c>
      <c r="I51" s="140" t="s">
        <v>895</v>
      </c>
      <c r="J51" s="211" t="s">
        <v>330</v>
      </c>
      <c r="K51" s="140" t="s">
        <v>896</v>
      </c>
      <c r="L51" s="140">
        <v>0.27</v>
      </c>
      <c r="M51" s="211" t="s">
        <v>547</v>
      </c>
      <c r="N51" s="148" t="s">
        <v>897</v>
      </c>
      <c r="O51" s="211" t="s">
        <v>332</v>
      </c>
      <c r="P51" s="140" t="s">
        <v>333</v>
      </c>
      <c r="Q51" s="140"/>
      <c r="R51" s="140"/>
      <c r="S51" s="140"/>
      <c r="T51" s="140"/>
      <c r="U51" s="140"/>
      <c r="V51" s="140"/>
      <c r="W51" s="140"/>
      <c r="X51" s="140"/>
      <c r="Y51" s="140"/>
      <c r="Z51" s="140" t="s">
        <v>574</v>
      </c>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5"/>
    </row>
    <row r="52" spans="1:86" s="171" customFormat="1" ht="21" customHeight="1" x14ac:dyDescent="0.25">
      <c r="A52" s="164"/>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220"/>
    </row>
    <row r="53" spans="1:86" ht="94.5" customHeight="1" x14ac:dyDescent="0.25">
      <c r="A53" s="24">
        <v>32</v>
      </c>
      <c r="B53" s="143" t="s">
        <v>577</v>
      </c>
      <c r="C53" s="140" t="s">
        <v>575</v>
      </c>
      <c r="D53" s="140" t="s">
        <v>576</v>
      </c>
      <c r="E53" s="140" t="s">
        <v>578</v>
      </c>
      <c r="F53" s="209" t="s">
        <v>543</v>
      </c>
      <c r="G53" s="140" t="s">
        <v>328</v>
      </c>
      <c r="H53" s="140"/>
      <c r="I53" s="140"/>
      <c r="J53" s="140"/>
      <c r="K53" s="140"/>
      <c r="L53" s="140"/>
      <c r="M53" s="140"/>
      <c r="N53" s="140"/>
      <c r="O53" s="140"/>
      <c r="P53" s="140"/>
      <c r="Q53" s="140"/>
      <c r="R53" s="140"/>
      <c r="S53" s="140"/>
      <c r="T53" s="140"/>
      <c r="U53" s="140"/>
      <c r="V53" s="140"/>
      <c r="W53" s="140"/>
      <c r="X53" s="140"/>
      <c r="Y53" s="140"/>
      <c r="Z53" s="140" t="s">
        <v>579</v>
      </c>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5"/>
    </row>
    <row r="54" spans="1:86" s="171" customFormat="1" ht="19.5" customHeight="1" x14ac:dyDescent="0.25">
      <c r="A54" s="164"/>
      <c r="B54" s="165"/>
      <c r="C54" s="166"/>
      <c r="D54" s="166"/>
      <c r="E54" s="166"/>
      <c r="F54" s="218"/>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220"/>
    </row>
    <row r="55" spans="1:86" ht="197.25" customHeight="1" x14ac:dyDescent="0.25">
      <c r="A55" s="24">
        <v>33</v>
      </c>
      <c r="B55" s="143" t="s">
        <v>582</v>
      </c>
      <c r="C55" s="140" t="s">
        <v>580</v>
      </c>
      <c r="D55" s="140" t="s">
        <v>581</v>
      </c>
      <c r="E55" s="140" t="s">
        <v>583</v>
      </c>
      <c r="F55" s="209" t="s">
        <v>559</v>
      </c>
      <c r="G55" s="140" t="s">
        <v>328</v>
      </c>
      <c r="H55" s="140"/>
      <c r="I55" s="140"/>
      <c r="J55" s="140"/>
      <c r="K55" s="140"/>
      <c r="L55" s="140"/>
      <c r="M55" s="140"/>
      <c r="N55" s="140"/>
      <c r="O55" s="140"/>
      <c r="P55" s="140"/>
      <c r="Q55" s="140" t="s">
        <v>587</v>
      </c>
      <c r="R55" s="140" t="s">
        <v>589</v>
      </c>
      <c r="S55" s="140">
        <v>2022</v>
      </c>
      <c r="T55" s="140" t="s">
        <v>588</v>
      </c>
      <c r="U55" s="140" t="s">
        <v>590</v>
      </c>
      <c r="V55" s="140" t="s">
        <v>584</v>
      </c>
      <c r="W55" s="140"/>
      <c r="X55" s="140" t="s">
        <v>586</v>
      </c>
      <c r="Y55" s="148" t="s">
        <v>585</v>
      </c>
      <c r="Z55" s="140" t="s">
        <v>592</v>
      </c>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7" t="s">
        <v>771</v>
      </c>
      <c r="BM55" s="147" t="s">
        <v>772</v>
      </c>
      <c r="BN55" s="147" t="s">
        <v>773</v>
      </c>
      <c r="BO55" s="147" t="s">
        <v>713</v>
      </c>
      <c r="BP55" s="140" t="s">
        <v>722</v>
      </c>
      <c r="BQ55" s="140" t="s">
        <v>664</v>
      </c>
      <c r="BR55" s="140" t="s">
        <v>775</v>
      </c>
      <c r="BS55" s="191" t="s">
        <v>723</v>
      </c>
      <c r="BT55" s="140" t="s">
        <v>774</v>
      </c>
      <c r="BU55" s="140" t="s">
        <v>724</v>
      </c>
      <c r="BV55" s="140"/>
      <c r="BW55" s="140"/>
      <c r="BX55" s="140"/>
      <c r="BY55" s="140"/>
      <c r="BZ55" s="140"/>
      <c r="CA55" s="140"/>
      <c r="CB55" s="140"/>
      <c r="CC55" s="140"/>
      <c r="CD55" s="140"/>
      <c r="CE55" s="140"/>
      <c r="CF55" s="140"/>
      <c r="CG55" s="140"/>
      <c r="CH55" s="145"/>
    </row>
    <row r="56" spans="1:86" s="171" customFormat="1" ht="21.75" customHeight="1" x14ac:dyDescent="0.25">
      <c r="A56" s="164"/>
      <c r="B56" s="165"/>
      <c r="C56" s="166"/>
      <c r="D56" s="166"/>
      <c r="E56" s="166"/>
      <c r="F56" s="218"/>
      <c r="G56" s="166"/>
      <c r="H56" s="166"/>
      <c r="I56" s="166"/>
      <c r="J56" s="166"/>
      <c r="K56" s="166"/>
      <c r="L56" s="166"/>
      <c r="M56" s="166"/>
      <c r="N56" s="166"/>
      <c r="O56" s="166"/>
      <c r="P56" s="166"/>
      <c r="Q56" s="166"/>
      <c r="R56" s="166"/>
      <c r="S56" s="166"/>
      <c r="T56" s="166"/>
      <c r="U56" s="166"/>
      <c r="V56" s="166"/>
      <c r="W56" s="166"/>
      <c r="X56" s="166"/>
      <c r="Y56" s="168"/>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260"/>
      <c r="BT56" s="166"/>
      <c r="BU56" s="166"/>
      <c r="BV56" s="166"/>
      <c r="BW56" s="166"/>
      <c r="BX56" s="166"/>
      <c r="BY56" s="166"/>
      <c r="BZ56" s="166"/>
      <c r="CA56" s="166"/>
      <c r="CB56" s="166"/>
      <c r="CC56" s="166"/>
      <c r="CD56" s="166"/>
      <c r="CE56" s="166"/>
      <c r="CF56" s="166"/>
      <c r="CG56" s="166"/>
      <c r="CH56" s="220"/>
    </row>
    <row r="57" spans="1:86" ht="193.5" customHeight="1" x14ac:dyDescent="0.25">
      <c r="A57" s="24">
        <v>34</v>
      </c>
      <c r="B57" s="143" t="s">
        <v>595</v>
      </c>
      <c r="C57" s="140" t="s">
        <v>593</v>
      </c>
      <c r="D57" s="140" t="s">
        <v>594</v>
      </c>
      <c r="E57" s="140" t="s">
        <v>596</v>
      </c>
      <c r="F57" s="140" t="s">
        <v>506</v>
      </c>
      <c r="G57" s="140" t="s">
        <v>328</v>
      </c>
      <c r="H57" s="147" t="s">
        <v>776</v>
      </c>
      <c r="I57" s="147" t="s">
        <v>943</v>
      </c>
      <c r="J57" s="147" t="s">
        <v>330</v>
      </c>
      <c r="K57" s="147" t="s">
        <v>777</v>
      </c>
      <c r="L57" s="147"/>
      <c r="M57" s="147"/>
      <c r="N57" s="148" t="s">
        <v>944</v>
      </c>
      <c r="O57" s="147" t="s">
        <v>332</v>
      </c>
      <c r="P57" s="147" t="s">
        <v>333</v>
      </c>
      <c r="Q57" s="147" t="s">
        <v>778</v>
      </c>
      <c r="R57" s="147" t="s">
        <v>779</v>
      </c>
      <c r="S57" s="147" t="s">
        <v>780</v>
      </c>
      <c r="T57" s="147" t="s">
        <v>781</v>
      </c>
      <c r="U57" s="147" t="s">
        <v>782</v>
      </c>
      <c r="V57" s="147" t="s">
        <v>783</v>
      </c>
      <c r="W57" s="147" t="s">
        <v>591</v>
      </c>
      <c r="X57" s="147" t="s">
        <v>784</v>
      </c>
      <c r="Y57" s="148" t="s">
        <v>585</v>
      </c>
      <c r="Z57" s="140" t="s">
        <v>597</v>
      </c>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7" t="s">
        <v>771</v>
      </c>
      <c r="BM57" s="147" t="s">
        <v>772</v>
      </c>
      <c r="BN57" s="147" t="s">
        <v>773</v>
      </c>
      <c r="BO57" s="147" t="s">
        <v>709</v>
      </c>
      <c r="BP57" s="140" t="s">
        <v>722</v>
      </c>
      <c r="BQ57" s="140" t="s">
        <v>664</v>
      </c>
      <c r="BR57" s="140" t="s">
        <v>775</v>
      </c>
      <c r="BS57" s="191" t="s">
        <v>723</v>
      </c>
      <c r="BT57" s="140" t="s">
        <v>774</v>
      </c>
      <c r="BU57" s="140" t="s">
        <v>724</v>
      </c>
      <c r="BV57" s="140"/>
      <c r="BW57" s="140"/>
      <c r="BX57" s="140"/>
      <c r="BY57" s="140"/>
      <c r="BZ57" s="140"/>
      <c r="CA57" s="140"/>
      <c r="CB57" s="140"/>
      <c r="CC57" s="140"/>
      <c r="CD57" s="140"/>
      <c r="CE57" s="140"/>
      <c r="CF57" s="140"/>
      <c r="CG57" s="140"/>
      <c r="CH57" s="145"/>
    </row>
    <row r="58" spans="1:86" s="171" customFormat="1" ht="21.75" customHeight="1" x14ac:dyDescent="0.25">
      <c r="A58" s="164"/>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8"/>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220"/>
    </row>
    <row r="59" spans="1:86" ht="90" x14ac:dyDescent="0.25">
      <c r="A59" s="24">
        <v>35</v>
      </c>
      <c r="B59" s="143" t="s">
        <v>600</v>
      </c>
      <c r="C59" s="140" t="s">
        <v>598</v>
      </c>
      <c r="D59" s="140" t="s">
        <v>599</v>
      </c>
      <c r="E59" s="140" t="s">
        <v>601</v>
      </c>
      <c r="F59" s="209" t="s">
        <v>559</v>
      </c>
      <c r="G59" s="140" t="s">
        <v>328</v>
      </c>
      <c r="H59" s="138"/>
      <c r="I59" s="138"/>
      <c r="J59" s="140"/>
      <c r="K59" s="140"/>
      <c r="L59" s="140"/>
      <c r="M59" s="140"/>
      <c r="N59" s="140"/>
      <c r="O59" s="140"/>
      <c r="P59" s="140"/>
      <c r="Q59" s="140"/>
      <c r="R59" s="140"/>
      <c r="S59" s="140"/>
      <c r="T59" s="140"/>
      <c r="U59" s="140"/>
      <c r="V59" s="140"/>
      <c r="W59" s="140"/>
      <c r="X59" s="140"/>
      <c r="Y59" s="140"/>
      <c r="Z59" s="140" t="s">
        <v>602</v>
      </c>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5"/>
    </row>
    <row r="60" spans="1:86" s="171" customFormat="1" x14ac:dyDescent="0.25">
      <c r="A60" s="164"/>
      <c r="B60" s="165"/>
      <c r="C60" s="166"/>
      <c r="D60" s="166"/>
      <c r="E60" s="166"/>
      <c r="F60" s="218"/>
      <c r="G60" s="166"/>
      <c r="H60" s="182"/>
      <c r="I60" s="182"/>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220"/>
    </row>
    <row r="61" spans="1:86" ht="101.25" customHeight="1" x14ac:dyDescent="0.25">
      <c r="A61" s="24">
        <v>36</v>
      </c>
      <c r="B61" s="143" t="s">
        <v>615</v>
      </c>
      <c r="C61" s="140" t="s">
        <v>603</v>
      </c>
      <c r="D61" s="140" t="s">
        <v>604</v>
      </c>
      <c r="E61" s="140" t="s">
        <v>605</v>
      </c>
      <c r="F61" s="209" t="s">
        <v>543</v>
      </c>
      <c r="G61" s="140" t="s">
        <v>328</v>
      </c>
      <c r="H61" s="140" t="s">
        <v>606</v>
      </c>
      <c r="I61" s="140" t="s">
        <v>607</v>
      </c>
      <c r="J61" s="211" t="s">
        <v>330</v>
      </c>
      <c r="K61" s="161" t="s">
        <v>609</v>
      </c>
      <c r="L61" s="140">
        <v>0.72499999999999998</v>
      </c>
      <c r="M61" s="140" t="s">
        <v>610</v>
      </c>
      <c r="N61" s="140" t="s">
        <v>608</v>
      </c>
      <c r="O61" s="211" t="s">
        <v>332</v>
      </c>
      <c r="P61" s="140" t="s">
        <v>333</v>
      </c>
      <c r="Q61" s="140"/>
      <c r="R61" s="140"/>
      <c r="S61" s="140"/>
      <c r="T61" s="140"/>
      <c r="U61" s="140"/>
      <c r="V61" s="140"/>
      <c r="W61" s="140"/>
      <c r="X61" s="140"/>
      <c r="Y61" s="140"/>
      <c r="Z61" s="140" t="s">
        <v>611</v>
      </c>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5"/>
    </row>
    <row r="62" spans="1:86" s="171" customFormat="1" ht="19.5" customHeight="1" x14ac:dyDescent="0.25">
      <c r="A62" s="164"/>
      <c r="B62" s="165"/>
      <c r="C62" s="166"/>
      <c r="D62" s="166"/>
      <c r="E62" s="166"/>
      <c r="F62" s="218"/>
      <c r="G62" s="166"/>
      <c r="H62" s="166"/>
      <c r="I62" s="166"/>
      <c r="J62" s="219"/>
      <c r="K62" s="173"/>
      <c r="L62" s="166"/>
      <c r="M62" s="166"/>
      <c r="N62" s="166"/>
      <c r="O62" s="219"/>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220"/>
    </row>
    <row r="63" spans="1:86" ht="100.5" customHeight="1" x14ac:dyDescent="0.25">
      <c r="A63" s="24">
        <v>37</v>
      </c>
      <c r="B63" s="143" t="s">
        <v>616</v>
      </c>
      <c r="C63" s="140" t="s">
        <v>612</v>
      </c>
      <c r="D63" s="140" t="s">
        <v>613</v>
      </c>
      <c r="E63" s="140" t="s">
        <v>614</v>
      </c>
      <c r="F63" s="209" t="s">
        <v>559</v>
      </c>
      <c r="G63" s="140" t="s">
        <v>328</v>
      </c>
      <c r="H63" s="140"/>
      <c r="I63" s="140"/>
      <c r="J63" s="140"/>
      <c r="K63" s="140"/>
      <c r="L63" s="140"/>
      <c r="M63" s="140"/>
      <c r="N63" s="140"/>
      <c r="O63" s="140"/>
      <c r="P63" s="140"/>
      <c r="Q63" s="140"/>
      <c r="R63" s="140"/>
      <c r="S63" s="140"/>
      <c r="T63" s="140"/>
      <c r="U63" s="140"/>
      <c r="V63" s="140"/>
      <c r="W63" s="140"/>
      <c r="X63" s="140"/>
      <c r="Y63" s="140"/>
      <c r="Z63" s="140" t="s">
        <v>617</v>
      </c>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5"/>
    </row>
    <row r="64" spans="1:86" s="171" customFormat="1" ht="16.5" customHeight="1" x14ac:dyDescent="0.25">
      <c r="A64" s="164"/>
      <c r="B64" s="165"/>
      <c r="C64" s="166"/>
      <c r="D64" s="166"/>
      <c r="E64" s="166"/>
      <c r="F64" s="218"/>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66"/>
      <c r="CG64" s="166"/>
      <c r="CH64" s="220"/>
    </row>
    <row r="65" spans="1:86" ht="173.25" customHeight="1" x14ac:dyDescent="0.25">
      <c r="A65" s="24">
        <v>38</v>
      </c>
      <c r="B65" s="198" t="s">
        <v>618</v>
      </c>
      <c r="C65" s="188" t="s">
        <v>619</v>
      </c>
      <c r="D65" s="188" t="s">
        <v>620</v>
      </c>
      <c r="E65" s="198" t="s">
        <v>647</v>
      </c>
      <c r="F65" s="188" t="s">
        <v>621</v>
      </c>
      <c r="G65" s="140" t="s">
        <v>328</v>
      </c>
      <c r="H65" s="147" t="s">
        <v>776</v>
      </c>
      <c r="I65" s="147" t="s">
        <v>943</v>
      </c>
      <c r="J65" s="147" t="s">
        <v>330</v>
      </c>
      <c r="K65" s="147" t="s">
        <v>777</v>
      </c>
      <c r="L65" s="147"/>
      <c r="M65" s="147"/>
      <c r="N65" s="148" t="s">
        <v>944</v>
      </c>
      <c r="O65" s="147" t="s">
        <v>332</v>
      </c>
      <c r="P65" s="147" t="s">
        <v>333</v>
      </c>
      <c r="Q65" s="140"/>
      <c r="R65" s="140"/>
      <c r="S65" s="140"/>
      <c r="T65" s="140"/>
      <c r="U65" s="140"/>
      <c r="V65" s="140"/>
      <c r="W65" s="140"/>
      <c r="X65" s="140"/>
      <c r="Y65" s="140"/>
      <c r="Z65" s="140" t="s">
        <v>622</v>
      </c>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5"/>
    </row>
    <row r="66" spans="1:86" s="171" customFormat="1" ht="17.25" customHeight="1" x14ac:dyDescent="0.25">
      <c r="A66" s="164"/>
      <c r="B66" s="203"/>
      <c r="C66" s="204"/>
      <c r="D66" s="204"/>
      <c r="E66" s="203"/>
      <c r="F66" s="204"/>
      <c r="G66" s="166"/>
      <c r="H66" s="166"/>
      <c r="I66" s="166"/>
      <c r="J66" s="219"/>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220"/>
    </row>
    <row r="67" spans="1:86" ht="98.25" customHeight="1" x14ac:dyDescent="0.25">
      <c r="A67" s="147">
        <v>39</v>
      </c>
      <c r="B67" s="211" t="s">
        <v>623</v>
      </c>
      <c r="C67" s="209" t="s">
        <v>624</v>
      </c>
      <c r="D67" s="209" t="s">
        <v>625</v>
      </c>
      <c r="E67" s="211" t="s">
        <v>648</v>
      </c>
      <c r="F67" s="209" t="s">
        <v>626</v>
      </c>
      <c r="G67" s="140" t="s">
        <v>328</v>
      </c>
      <c r="H67" s="140" t="s">
        <v>632</v>
      </c>
      <c r="I67" s="140" t="s">
        <v>633</v>
      </c>
      <c r="J67" s="198" t="s">
        <v>330</v>
      </c>
      <c r="K67" s="140" t="s">
        <v>634</v>
      </c>
      <c r="L67" s="147">
        <v>0.26200000000000001</v>
      </c>
      <c r="M67" s="140" t="s">
        <v>637</v>
      </c>
      <c r="N67" s="221" t="s">
        <v>635</v>
      </c>
      <c r="O67" s="147" t="s">
        <v>332</v>
      </c>
      <c r="P67" s="147" t="s">
        <v>636</v>
      </c>
      <c r="Q67" s="140"/>
      <c r="R67" s="140"/>
      <c r="S67" s="140"/>
      <c r="T67" s="140"/>
      <c r="U67" s="140"/>
      <c r="V67" s="140"/>
      <c r="W67" s="140"/>
      <c r="X67" s="140"/>
      <c r="Y67" s="140"/>
      <c r="Z67" s="140" t="s">
        <v>627</v>
      </c>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5"/>
    </row>
    <row r="68" spans="1:86" s="171" customFormat="1" ht="17.25" customHeight="1" x14ac:dyDescent="0.25">
      <c r="A68" s="190"/>
      <c r="B68" s="219"/>
      <c r="C68" s="218"/>
      <c r="D68" s="218"/>
      <c r="E68" s="219"/>
      <c r="F68" s="218"/>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66"/>
      <c r="CG68" s="166"/>
      <c r="CH68" s="220"/>
    </row>
    <row r="69" spans="1:86" ht="100.5" customHeight="1" x14ac:dyDescent="0.25">
      <c r="A69" s="147">
        <v>40</v>
      </c>
      <c r="B69" s="211" t="s">
        <v>628</v>
      </c>
      <c r="C69" s="209" t="s">
        <v>629</v>
      </c>
      <c r="D69" s="209" t="s">
        <v>630</v>
      </c>
      <c r="E69" s="211" t="s">
        <v>649</v>
      </c>
      <c r="F69" s="209" t="s">
        <v>506</v>
      </c>
      <c r="G69" s="140" t="s">
        <v>328</v>
      </c>
      <c r="H69" s="225" t="s">
        <v>638</v>
      </c>
      <c r="I69" s="225" t="s">
        <v>695</v>
      </c>
      <c r="J69" s="228" t="s">
        <v>330</v>
      </c>
      <c r="K69" s="225" t="s">
        <v>691</v>
      </c>
      <c r="L69" s="163">
        <v>0.5</v>
      </c>
      <c r="M69" s="163" t="s">
        <v>692</v>
      </c>
      <c r="N69" s="240" t="s">
        <v>639</v>
      </c>
      <c r="O69" s="147" t="s">
        <v>332</v>
      </c>
      <c r="P69" s="147" t="s">
        <v>636</v>
      </c>
      <c r="Q69" s="140"/>
      <c r="R69" s="140"/>
      <c r="S69" s="140"/>
      <c r="T69" s="140"/>
      <c r="U69" s="140"/>
      <c r="V69" s="140"/>
      <c r="W69" s="140"/>
      <c r="X69" s="140"/>
      <c r="Y69" s="140"/>
      <c r="Z69" s="140" t="s">
        <v>631</v>
      </c>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5"/>
    </row>
    <row r="70" spans="1:86" ht="75" x14ac:dyDescent="0.25">
      <c r="A70" s="147">
        <v>41</v>
      </c>
      <c r="B70" s="211" t="s">
        <v>628</v>
      </c>
      <c r="C70" s="209" t="s">
        <v>629</v>
      </c>
      <c r="D70" s="209" t="s">
        <v>630</v>
      </c>
      <c r="E70" s="211" t="s">
        <v>649</v>
      </c>
      <c r="F70" s="209" t="s">
        <v>506</v>
      </c>
      <c r="G70" s="140" t="s">
        <v>328</v>
      </c>
      <c r="H70" s="161" t="s">
        <v>651</v>
      </c>
      <c r="I70" s="225" t="s">
        <v>652</v>
      </c>
      <c r="J70" s="163" t="s">
        <v>411</v>
      </c>
      <c r="K70" s="225" t="s">
        <v>653</v>
      </c>
      <c r="L70" s="163">
        <v>1.1000000000000001</v>
      </c>
      <c r="M70" s="234"/>
      <c r="N70" s="231" t="s">
        <v>643</v>
      </c>
      <c r="O70" s="235" t="s">
        <v>654</v>
      </c>
      <c r="P70" s="241" t="s">
        <v>548</v>
      </c>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5"/>
    </row>
    <row r="71" spans="1:86" ht="74.25" customHeight="1" x14ac:dyDescent="0.25">
      <c r="A71" s="147">
        <v>42</v>
      </c>
      <c r="B71" s="211" t="s">
        <v>628</v>
      </c>
      <c r="C71" s="209" t="s">
        <v>629</v>
      </c>
      <c r="D71" s="209" t="s">
        <v>630</v>
      </c>
      <c r="E71" s="211" t="s">
        <v>649</v>
      </c>
      <c r="F71" s="209" t="s">
        <v>506</v>
      </c>
      <c r="G71" s="140" t="s">
        <v>328</v>
      </c>
      <c r="H71" s="140" t="s">
        <v>640</v>
      </c>
      <c r="I71" s="140" t="s">
        <v>641</v>
      </c>
      <c r="J71" s="140" t="s">
        <v>411</v>
      </c>
      <c r="K71" s="140" t="s">
        <v>697</v>
      </c>
      <c r="L71" s="140">
        <v>1.1000000000000001</v>
      </c>
      <c r="M71" s="140"/>
      <c r="N71" s="148" t="s">
        <v>642</v>
      </c>
      <c r="O71" s="147" t="s">
        <v>332</v>
      </c>
      <c r="P71" s="241" t="s">
        <v>548</v>
      </c>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5"/>
    </row>
    <row r="72" spans="1:86" s="171" customFormat="1" x14ac:dyDescent="0.25">
      <c r="A72" s="190"/>
      <c r="B72" s="219"/>
      <c r="C72" s="218"/>
      <c r="D72" s="218"/>
      <c r="E72" s="219"/>
      <c r="F72" s="218"/>
      <c r="G72" s="166"/>
      <c r="H72" s="166"/>
      <c r="I72" s="166"/>
      <c r="J72" s="166"/>
      <c r="K72" s="166"/>
      <c r="L72" s="166"/>
      <c r="M72" s="166"/>
      <c r="N72" s="168"/>
      <c r="O72" s="190"/>
      <c r="P72" s="190"/>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66"/>
      <c r="CG72" s="166"/>
      <c r="CH72" s="220"/>
    </row>
    <row r="73" spans="1:86" ht="120" customHeight="1" x14ac:dyDescent="0.25">
      <c r="A73" s="147">
        <v>43</v>
      </c>
      <c r="B73" s="222" t="s">
        <v>644</v>
      </c>
      <c r="C73" s="209" t="s">
        <v>645</v>
      </c>
      <c r="D73" s="209" t="s">
        <v>646</v>
      </c>
      <c r="E73" s="223" t="s">
        <v>650</v>
      </c>
      <c r="F73" s="209" t="s">
        <v>626</v>
      </c>
      <c r="G73" s="140" t="s">
        <v>328</v>
      </c>
      <c r="H73" s="161" t="s">
        <v>651</v>
      </c>
      <c r="I73" s="225" t="s">
        <v>939</v>
      </c>
      <c r="J73" s="163" t="s">
        <v>411</v>
      </c>
      <c r="K73" s="225" t="s">
        <v>653</v>
      </c>
      <c r="L73" s="163">
        <v>1.1000000000000001</v>
      </c>
      <c r="M73" s="234"/>
      <c r="N73" s="231" t="s">
        <v>643</v>
      </c>
      <c r="O73" s="235" t="s">
        <v>654</v>
      </c>
      <c r="P73" s="241" t="s">
        <v>548</v>
      </c>
      <c r="Q73" s="225" t="s">
        <v>655</v>
      </c>
      <c r="R73" s="236" t="s">
        <v>656</v>
      </c>
      <c r="S73" s="225">
        <v>2022</v>
      </c>
      <c r="T73" s="236" t="s">
        <v>698</v>
      </c>
      <c r="U73" s="225" t="s">
        <v>657</v>
      </c>
      <c r="V73" s="161" t="s">
        <v>651</v>
      </c>
      <c r="W73" s="225" t="s">
        <v>386</v>
      </c>
      <c r="X73" s="161" t="s">
        <v>658</v>
      </c>
      <c r="Y73" s="232" t="s">
        <v>659</v>
      </c>
      <c r="Z73" s="225" t="s">
        <v>696</v>
      </c>
      <c r="AA73" s="163"/>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224" t="s">
        <v>660</v>
      </c>
      <c r="BM73" s="224" t="s">
        <v>708</v>
      </c>
      <c r="BN73" s="224" t="s">
        <v>661</v>
      </c>
      <c r="BO73" s="224" t="s">
        <v>662</v>
      </c>
      <c r="BP73" s="163" t="s">
        <v>663</v>
      </c>
      <c r="BQ73" s="163" t="s">
        <v>664</v>
      </c>
      <c r="BR73" s="163" t="s">
        <v>707</v>
      </c>
      <c r="BS73" s="163" t="s">
        <v>665</v>
      </c>
      <c r="BT73" s="163" t="s">
        <v>666</v>
      </c>
      <c r="BU73" s="229">
        <v>45001</v>
      </c>
      <c r="BV73" s="230"/>
      <c r="BW73" s="163" t="s">
        <v>667</v>
      </c>
      <c r="BX73" s="227"/>
      <c r="BY73" s="227"/>
      <c r="BZ73" s="227"/>
      <c r="CA73" s="227"/>
      <c r="CB73" s="227"/>
      <c r="CC73" s="227"/>
      <c r="CD73" s="227"/>
      <c r="CE73" s="225" t="s">
        <v>668</v>
      </c>
      <c r="CF73" s="228">
        <v>2022</v>
      </c>
      <c r="CG73" s="140"/>
      <c r="CH73" s="145"/>
    </row>
    <row r="74" spans="1:86" ht="114" customHeight="1" x14ac:dyDescent="0.25">
      <c r="A74" s="147">
        <v>44</v>
      </c>
      <c r="B74" s="222" t="s">
        <v>644</v>
      </c>
      <c r="C74" s="209" t="s">
        <v>645</v>
      </c>
      <c r="D74" s="209" t="s">
        <v>646</v>
      </c>
      <c r="E74" s="223" t="s">
        <v>650</v>
      </c>
      <c r="F74" s="209" t="s">
        <v>626</v>
      </c>
      <c r="G74" s="140" t="s">
        <v>328</v>
      </c>
      <c r="H74" s="237" t="s">
        <v>699</v>
      </c>
      <c r="I74" s="140" t="s">
        <v>641</v>
      </c>
      <c r="J74" s="163" t="s">
        <v>411</v>
      </c>
      <c r="K74" s="225" t="s">
        <v>670</v>
      </c>
      <c r="L74" s="163">
        <v>1.1000000000000001</v>
      </c>
      <c r="M74" s="225"/>
      <c r="N74" s="233" t="s">
        <v>642</v>
      </c>
      <c r="O74" s="235" t="s">
        <v>654</v>
      </c>
      <c r="P74" s="241" t="s">
        <v>548</v>
      </c>
      <c r="Q74" s="225" t="s">
        <v>655</v>
      </c>
      <c r="R74" s="236" t="s">
        <v>656</v>
      </c>
      <c r="S74" s="225">
        <v>2022</v>
      </c>
      <c r="T74" s="238" t="s">
        <v>698</v>
      </c>
      <c r="U74" s="225" t="s">
        <v>657</v>
      </c>
      <c r="V74" s="239" t="s">
        <v>699</v>
      </c>
      <c r="W74" s="226" t="s">
        <v>591</v>
      </c>
      <c r="X74" s="161" t="s">
        <v>671</v>
      </c>
      <c r="Y74" s="291" t="s">
        <v>672</v>
      </c>
      <c r="Z74" s="227"/>
      <c r="AA74" s="163"/>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row>
    <row r="75" spans="1:86" ht="240" x14ac:dyDescent="0.25">
      <c r="A75" s="147">
        <v>45</v>
      </c>
      <c r="B75" s="222" t="s">
        <v>644</v>
      </c>
      <c r="C75" s="209" t="s">
        <v>645</v>
      </c>
      <c r="D75" s="209" t="s">
        <v>646</v>
      </c>
      <c r="E75" s="223" t="s">
        <v>650</v>
      </c>
      <c r="F75" s="209" t="s">
        <v>626</v>
      </c>
      <c r="G75" s="140" t="s">
        <v>328</v>
      </c>
      <c r="H75" s="239" t="s">
        <v>673</v>
      </c>
      <c r="I75" s="163" t="s">
        <v>694</v>
      </c>
      <c r="J75" s="225" t="s">
        <v>675</v>
      </c>
      <c r="K75" s="163" t="s">
        <v>676</v>
      </c>
      <c r="L75" s="163"/>
      <c r="M75" s="232" t="s">
        <v>677</v>
      </c>
      <c r="N75" s="228"/>
      <c r="O75" s="235" t="s">
        <v>654</v>
      </c>
      <c r="P75" s="241" t="s">
        <v>548</v>
      </c>
      <c r="Q75" s="225" t="s">
        <v>678</v>
      </c>
      <c r="R75" s="225" t="s">
        <v>679</v>
      </c>
      <c r="S75" s="228">
        <v>2022</v>
      </c>
      <c r="T75" s="228" t="s">
        <v>680</v>
      </c>
      <c r="U75" s="225" t="s">
        <v>681</v>
      </c>
      <c r="V75" s="225" t="s">
        <v>638</v>
      </c>
      <c r="W75" s="225" t="s">
        <v>591</v>
      </c>
      <c r="X75" s="225" t="s">
        <v>682</v>
      </c>
      <c r="Y75" s="291" t="s">
        <v>683</v>
      </c>
      <c r="Z75" s="163"/>
      <c r="AA75" s="163"/>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row>
    <row r="76" spans="1:86" ht="95.25" customHeight="1" x14ac:dyDescent="0.25">
      <c r="A76" s="147">
        <v>46</v>
      </c>
      <c r="B76" s="222" t="s">
        <v>644</v>
      </c>
      <c r="C76" s="209" t="s">
        <v>645</v>
      </c>
      <c r="D76" s="209" t="s">
        <v>646</v>
      </c>
      <c r="E76" s="223" t="s">
        <v>650</v>
      </c>
      <c r="F76" s="209" t="s">
        <v>626</v>
      </c>
      <c r="G76" s="140" t="s">
        <v>328</v>
      </c>
      <c r="H76" s="225" t="s">
        <v>684</v>
      </c>
      <c r="I76" s="225" t="s">
        <v>693</v>
      </c>
      <c r="J76" s="228" t="s">
        <v>330</v>
      </c>
      <c r="K76" s="225" t="s">
        <v>686</v>
      </c>
      <c r="L76" s="163">
        <v>3.5760000000000001</v>
      </c>
      <c r="M76" s="225" t="s">
        <v>687</v>
      </c>
      <c r="N76" s="232" t="s">
        <v>689</v>
      </c>
      <c r="O76" s="235" t="s">
        <v>654</v>
      </c>
      <c r="P76" s="235" t="s">
        <v>548</v>
      </c>
      <c r="Q76" s="163"/>
      <c r="R76" s="163"/>
      <c r="S76" s="163"/>
      <c r="T76" s="163"/>
      <c r="U76" s="163"/>
      <c r="V76" s="163"/>
      <c r="W76" s="163"/>
      <c r="X76" s="163"/>
      <c r="Y76" s="163"/>
      <c r="Z76" s="163"/>
      <c r="AA76" s="163"/>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row>
    <row r="77" spans="1:86" ht="90" x14ac:dyDescent="0.25">
      <c r="A77" s="147">
        <v>47</v>
      </c>
      <c r="B77" s="222" t="s">
        <v>644</v>
      </c>
      <c r="C77" s="209" t="s">
        <v>645</v>
      </c>
      <c r="D77" s="209" t="s">
        <v>646</v>
      </c>
      <c r="E77" s="223" t="s">
        <v>650</v>
      </c>
      <c r="F77" s="209" t="s">
        <v>626</v>
      </c>
      <c r="G77" s="140" t="s">
        <v>328</v>
      </c>
      <c r="H77" s="225" t="s">
        <v>638</v>
      </c>
      <c r="I77" s="225" t="s">
        <v>695</v>
      </c>
      <c r="J77" s="228" t="s">
        <v>330</v>
      </c>
      <c r="K77" s="225" t="s">
        <v>691</v>
      </c>
      <c r="L77" s="163">
        <v>0.5</v>
      </c>
      <c r="M77" s="163" t="s">
        <v>692</v>
      </c>
      <c r="N77" s="240" t="s">
        <v>639</v>
      </c>
      <c r="O77" s="228" t="s">
        <v>654</v>
      </c>
      <c r="P77" s="228" t="s">
        <v>333</v>
      </c>
      <c r="Q77" s="163"/>
      <c r="R77" s="163"/>
      <c r="S77" s="163"/>
      <c r="T77" s="163"/>
      <c r="U77" s="163"/>
      <c r="V77" s="163"/>
      <c r="W77" s="163"/>
      <c r="X77" s="163"/>
      <c r="Y77" s="163"/>
      <c r="Z77" s="163"/>
      <c r="AA77" s="163"/>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row>
    <row r="78" spans="1:86" s="171" customFormat="1" ht="15.75" x14ac:dyDescent="0.25">
      <c r="A78" s="190"/>
      <c r="B78" s="242"/>
      <c r="C78" s="218"/>
      <c r="D78" s="218"/>
      <c r="E78" s="243"/>
      <c r="F78" s="218"/>
      <c r="G78" s="166"/>
      <c r="H78" s="244"/>
      <c r="I78" s="244"/>
      <c r="J78" s="245"/>
      <c r="K78" s="244"/>
      <c r="L78" s="192"/>
      <c r="M78" s="192"/>
      <c r="N78" s="246"/>
      <c r="O78" s="245"/>
      <c r="P78" s="245"/>
      <c r="Q78" s="192"/>
      <c r="R78" s="192"/>
      <c r="S78" s="192"/>
      <c r="T78" s="192"/>
      <c r="U78" s="192"/>
      <c r="V78" s="192"/>
      <c r="W78" s="192"/>
      <c r="X78" s="192"/>
      <c r="Y78" s="192"/>
      <c r="Z78" s="192"/>
      <c r="AA78" s="192"/>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c r="BW78" s="190"/>
      <c r="BX78" s="190"/>
      <c r="BY78" s="190"/>
      <c r="BZ78" s="190"/>
      <c r="CA78" s="190"/>
      <c r="CB78" s="190"/>
      <c r="CC78" s="190"/>
      <c r="CD78" s="190"/>
      <c r="CE78" s="190"/>
      <c r="CF78" s="190"/>
      <c r="CG78" s="190"/>
    </row>
    <row r="79" spans="1:86" ht="105" x14ac:dyDescent="0.25">
      <c r="A79" s="147">
        <v>48</v>
      </c>
      <c r="B79" s="248" t="s">
        <v>700</v>
      </c>
      <c r="C79" s="163" t="s">
        <v>701</v>
      </c>
      <c r="D79" s="163" t="s">
        <v>367</v>
      </c>
      <c r="E79" s="163" t="s">
        <v>727</v>
      </c>
      <c r="F79" s="188" t="s">
        <v>626</v>
      </c>
      <c r="G79" s="163" t="s">
        <v>328</v>
      </c>
      <c r="H79" s="161" t="s">
        <v>651</v>
      </c>
      <c r="I79" s="163" t="s">
        <v>652</v>
      </c>
      <c r="J79" s="163" t="s">
        <v>411</v>
      </c>
      <c r="K79" s="163" t="s">
        <v>653</v>
      </c>
      <c r="L79" s="163">
        <v>1.1000000000000001</v>
      </c>
      <c r="M79" s="248"/>
      <c r="N79" s="231" t="s">
        <v>643</v>
      </c>
      <c r="O79" s="163" t="s">
        <v>654</v>
      </c>
      <c r="P79" s="163" t="s">
        <v>548</v>
      </c>
      <c r="Q79" s="163" t="s">
        <v>655</v>
      </c>
      <c r="R79" s="249" t="s">
        <v>656</v>
      </c>
      <c r="S79" s="163">
        <v>2022</v>
      </c>
      <c r="T79" s="250" t="s">
        <v>698</v>
      </c>
      <c r="U79" s="163" t="s">
        <v>657</v>
      </c>
      <c r="V79" s="161" t="s">
        <v>651</v>
      </c>
      <c r="W79" s="163" t="s">
        <v>386</v>
      </c>
      <c r="X79" s="161" t="s">
        <v>658</v>
      </c>
      <c r="Y79" s="251" t="s">
        <v>659</v>
      </c>
      <c r="Z79" s="163" t="s">
        <v>706</v>
      </c>
      <c r="AA79" s="163"/>
      <c r="AB79" s="163"/>
      <c r="AC79" s="163"/>
      <c r="AD79" s="163"/>
      <c r="AE79" s="163"/>
      <c r="AF79" s="163"/>
      <c r="AG79" s="163"/>
      <c r="AH79" s="163"/>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224" t="s">
        <v>660</v>
      </c>
      <c r="BM79" s="224" t="s">
        <v>708</v>
      </c>
      <c r="BN79" s="224" t="s">
        <v>661</v>
      </c>
      <c r="BO79" s="224" t="s">
        <v>709</v>
      </c>
      <c r="BP79" s="163" t="s">
        <v>663</v>
      </c>
      <c r="BQ79" s="163" t="s">
        <v>664</v>
      </c>
      <c r="BR79" s="163" t="s">
        <v>707</v>
      </c>
      <c r="BS79" s="163" t="s">
        <v>665</v>
      </c>
      <c r="BT79" s="163" t="s">
        <v>666</v>
      </c>
      <c r="BU79" s="229">
        <v>45001</v>
      </c>
      <c r="BV79" s="230"/>
      <c r="BW79" s="163" t="s">
        <v>667</v>
      </c>
      <c r="BX79" s="147"/>
      <c r="BY79" s="147"/>
      <c r="BZ79" s="147"/>
      <c r="CA79" s="147"/>
      <c r="CB79" s="147"/>
      <c r="CC79" s="147"/>
      <c r="CD79" s="147"/>
      <c r="CE79" s="147"/>
      <c r="CF79" s="147"/>
      <c r="CG79" s="147"/>
    </row>
    <row r="80" spans="1:86" ht="60" x14ac:dyDescent="0.25">
      <c r="A80" s="147">
        <v>49</v>
      </c>
      <c r="B80" s="248" t="s">
        <v>700</v>
      </c>
      <c r="C80" s="163" t="s">
        <v>701</v>
      </c>
      <c r="D80" s="163" t="s">
        <v>367</v>
      </c>
      <c r="E80" s="163" t="s">
        <v>727</v>
      </c>
      <c r="F80" s="188" t="s">
        <v>626</v>
      </c>
      <c r="G80" s="163" t="s">
        <v>328</v>
      </c>
      <c r="H80" s="161" t="s">
        <v>699</v>
      </c>
      <c r="I80" s="163" t="s">
        <v>669</v>
      </c>
      <c r="J80" s="163" t="s">
        <v>411</v>
      </c>
      <c r="K80" s="163" t="s">
        <v>670</v>
      </c>
      <c r="L80" s="163">
        <v>1.1000000000000001</v>
      </c>
      <c r="M80" s="163"/>
      <c r="N80" s="233" t="s">
        <v>642</v>
      </c>
      <c r="O80" s="163" t="s">
        <v>654</v>
      </c>
      <c r="P80" s="163" t="s">
        <v>548</v>
      </c>
      <c r="Q80" s="163" t="s">
        <v>655</v>
      </c>
      <c r="R80" s="249" t="s">
        <v>656</v>
      </c>
      <c r="S80" s="163">
        <v>2022</v>
      </c>
      <c r="T80" s="250" t="s">
        <v>698</v>
      </c>
      <c r="U80" s="163" t="s">
        <v>657</v>
      </c>
      <c r="V80" s="151" t="s">
        <v>699</v>
      </c>
      <c r="W80" s="163" t="s">
        <v>591</v>
      </c>
      <c r="X80" s="161" t="s">
        <v>671</v>
      </c>
      <c r="Y80" s="163" t="s">
        <v>672</v>
      </c>
      <c r="Z80" s="163"/>
      <c r="AA80" s="163"/>
      <c r="AB80" s="163"/>
      <c r="AC80" s="163"/>
      <c r="AD80" s="163"/>
      <c r="AE80" s="163"/>
      <c r="AF80" s="163"/>
      <c r="AG80" s="163"/>
      <c r="AH80" s="163"/>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row>
    <row r="81" spans="1:85" ht="240" x14ac:dyDescent="0.25">
      <c r="A81" s="147">
        <v>50</v>
      </c>
      <c r="B81" s="248" t="s">
        <v>702</v>
      </c>
      <c r="C81" s="163" t="s">
        <v>701</v>
      </c>
      <c r="D81" s="163" t="s">
        <v>367</v>
      </c>
      <c r="E81" s="163" t="s">
        <v>728</v>
      </c>
      <c r="F81" s="188" t="s">
        <v>626</v>
      </c>
      <c r="G81" s="163" t="s">
        <v>328</v>
      </c>
      <c r="H81" s="151" t="s">
        <v>673</v>
      </c>
      <c r="I81" s="163" t="s">
        <v>674</v>
      </c>
      <c r="J81" s="163" t="s">
        <v>675</v>
      </c>
      <c r="K81" s="163" t="s">
        <v>676</v>
      </c>
      <c r="L81" s="252"/>
      <c r="M81" s="251" t="s">
        <v>677</v>
      </c>
      <c r="N81" s="163"/>
      <c r="O81" s="163" t="s">
        <v>654</v>
      </c>
      <c r="P81" s="163" t="s">
        <v>548</v>
      </c>
      <c r="Q81" s="253" t="s">
        <v>678</v>
      </c>
      <c r="R81" s="253" t="s">
        <v>679</v>
      </c>
      <c r="S81" s="253">
        <v>2022</v>
      </c>
      <c r="T81" s="253" t="s">
        <v>680</v>
      </c>
      <c r="U81" s="253" t="s">
        <v>681</v>
      </c>
      <c r="V81" s="253" t="s">
        <v>638</v>
      </c>
      <c r="W81" s="253" t="s">
        <v>591</v>
      </c>
      <c r="X81" s="253" t="s">
        <v>682</v>
      </c>
      <c r="Y81" s="254" t="s">
        <v>683</v>
      </c>
      <c r="Z81" s="163"/>
      <c r="AA81" s="163"/>
      <c r="AB81" s="163"/>
      <c r="AC81" s="163"/>
      <c r="AD81" s="163"/>
      <c r="AE81" s="163"/>
      <c r="AF81" s="163"/>
      <c r="AG81" s="163"/>
      <c r="AH81" s="163"/>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row>
    <row r="82" spans="1:85" ht="60" x14ac:dyDescent="0.25">
      <c r="A82" s="147">
        <v>51</v>
      </c>
      <c r="B82" s="248" t="s">
        <v>703</v>
      </c>
      <c r="C82" s="163" t="s">
        <v>701</v>
      </c>
      <c r="D82" s="163" t="s">
        <v>367</v>
      </c>
      <c r="E82" s="163" t="s">
        <v>729</v>
      </c>
      <c r="F82" s="188" t="s">
        <v>626</v>
      </c>
      <c r="G82" s="163" t="s">
        <v>328</v>
      </c>
      <c r="H82" s="163" t="s">
        <v>684</v>
      </c>
      <c r="I82" s="163" t="s">
        <v>685</v>
      </c>
      <c r="J82" s="163" t="s">
        <v>330</v>
      </c>
      <c r="K82" s="163" t="s">
        <v>686</v>
      </c>
      <c r="L82" s="163">
        <v>3.5760000000000001</v>
      </c>
      <c r="M82" s="163" t="s">
        <v>704</v>
      </c>
      <c r="N82" s="251" t="s">
        <v>688</v>
      </c>
      <c r="O82" s="163" t="s">
        <v>654</v>
      </c>
      <c r="P82" s="163" t="s">
        <v>548</v>
      </c>
      <c r="Q82" s="252"/>
      <c r="R82" s="252"/>
      <c r="S82" s="252"/>
      <c r="T82" s="252"/>
      <c r="U82" s="252"/>
      <c r="V82" s="252"/>
      <c r="W82" s="252"/>
      <c r="X82" s="252"/>
      <c r="Y82" s="252"/>
      <c r="Z82" s="163"/>
      <c r="AA82" s="163"/>
      <c r="AB82" s="163"/>
      <c r="AC82" s="163"/>
      <c r="AD82" s="163"/>
      <c r="AE82" s="163"/>
      <c r="AF82" s="163"/>
      <c r="AG82" s="163"/>
      <c r="AH82" s="163"/>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row>
    <row r="83" spans="1:85" ht="75" x14ac:dyDescent="0.25">
      <c r="A83" s="147">
        <v>52</v>
      </c>
      <c r="B83" s="248" t="s">
        <v>705</v>
      </c>
      <c r="C83" s="163" t="s">
        <v>701</v>
      </c>
      <c r="D83" s="163" t="s">
        <v>367</v>
      </c>
      <c r="E83" s="163" t="s">
        <v>730</v>
      </c>
      <c r="F83" s="188" t="s">
        <v>626</v>
      </c>
      <c r="G83" s="163" t="s">
        <v>328</v>
      </c>
      <c r="H83" s="163" t="s">
        <v>638</v>
      </c>
      <c r="I83" s="163" t="s">
        <v>690</v>
      </c>
      <c r="J83" s="163" t="s">
        <v>330</v>
      </c>
      <c r="K83" s="163" t="s">
        <v>691</v>
      </c>
      <c r="L83" s="163">
        <v>0.5</v>
      </c>
      <c r="M83" s="252"/>
      <c r="N83" s="255" t="s">
        <v>639</v>
      </c>
      <c r="O83" s="163" t="s">
        <v>654</v>
      </c>
      <c r="P83" s="163" t="s">
        <v>333</v>
      </c>
      <c r="Q83" s="252"/>
      <c r="R83" s="252"/>
      <c r="S83" s="252"/>
      <c r="T83" s="252"/>
      <c r="U83" s="252"/>
      <c r="V83" s="252"/>
      <c r="W83" s="252"/>
      <c r="X83" s="252"/>
      <c r="Y83" s="252"/>
      <c r="Z83" s="163"/>
      <c r="AA83" s="163"/>
      <c r="AB83" s="163"/>
      <c r="AC83" s="163"/>
      <c r="AD83" s="163"/>
      <c r="AE83" s="163"/>
      <c r="AF83" s="163"/>
      <c r="AG83" s="163"/>
      <c r="AH83" s="163"/>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row>
    <row r="84" spans="1:85" s="171" customFormat="1" ht="15.75" x14ac:dyDescent="0.25">
      <c r="A84" s="190"/>
      <c r="B84" s="256"/>
      <c r="C84" s="192"/>
      <c r="D84" s="192"/>
      <c r="E84" s="192"/>
      <c r="F84" s="204"/>
      <c r="G84" s="192"/>
      <c r="H84" s="192"/>
      <c r="I84" s="192"/>
      <c r="J84" s="192"/>
      <c r="K84" s="192"/>
      <c r="L84" s="192"/>
      <c r="M84" s="257"/>
      <c r="N84" s="258"/>
      <c r="O84" s="192"/>
      <c r="P84" s="192"/>
      <c r="Q84" s="257"/>
      <c r="R84" s="257"/>
      <c r="S84" s="257"/>
      <c r="T84" s="257"/>
      <c r="U84" s="257"/>
      <c r="V84" s="257"/>
      <c r="W84" s="257"/>
      <c r="X84" s="257"/>
      <c r="Y84" s="257"/>
      <c r="Z84" s="192"/>
      <c r="AA84" s="192"/>
      <c r="AB84" s="192"/>
      <c r="AC84" s="192"/>
      <c r="AD84" s="192"/>
      <c r="AE84" s="192"/>
      <c r="AF84" s="192"/>
      <c r="AG84" s="192"/>
      <c r="AH84" s="192"/>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0"/>
      <c r="BZ84" s="190"/>
      <c r="CA84" s="190"/>
      <c r="CB84" s="190"/>
      <c r="CC84" s="190"/>
      <c r="CD84" s="190"/>
      <c r="CE84" s="190"/>
      <c r="CF84" s="190"/>
      <c r="CG84" s="190"/>
    </row>
    <row r="85" spans="1:85" ht="207.75" customHeight="1" x14ac:dyDescent="0.25">
      <c r="A85" s="147">
        <v>53</v>
      </c>
      <c r="B85" s="247" t="s">
        <v>731</v>
      </c>
      <c r="C85" s="163" t="s">
        <v>725</v>
      </c>
      <c r="D85" s="163" t="s">
        <v>726</v>
      </c>
      <c r="E85" s="247" t="s">
        <v>733</v>
      </c>
      <c r="F85" s="163" t="s">
        <v>732</v>
      </c>
      <c r="G85" s="163" t="s">
        <v>328</v>
      </c>
      <c r="H85" s="163" t="s">
        <v>737</v>
      </c>
      <c r="I85" s="163" t="s">
        <v>734</v>
      </c>
      <c r="J85" s="163" t="s">
        <v>330</v>
      </c>
      <c r="K85" s="163" t="s">
        <v>735</v>
      </c>
      <c r="L85" s="163">
        <v>0.27</v>
      </c>
      <c r="M85" s="163" t="s">
        <v>736</v>
      </c>
      <c r="N85" s="163" t="s">
        <v>554</v>
      </c>
      <c r="O85" s="163" t="s">
        <v>654</v>
      </c>
      <c r="P85" s="163" t="s">
        <v>333</v>
      </c>
      <c r="Q85" s="163"/>
      <c r="R85" s="163"/>
      <c r="S85" s="163"/>
      <c r="T85" s="163"/>
      <c r="U85" s="163"/>
      <c r="V85" s="163"/>
      <c r="W85" s="163"/>
      <c r="X85" s="163"/>
      <c r="Y85" s="163"/>
      <c r="Z85" s="163" t="s">
        <v>958</v>
      </c>
      <c r="AA85" s="163"/>
      <c r="AB85" s="163"/>
      <c r="AC85" s="163"/>
      <c r="AD85" s="163"/>
      <c r="AE85" s="163"/>
      <c r="AF85" s="163"/>
      <c r="AG85" s="163"/>
      <c r="AH85" s="163"/>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t="s">
        <v>994</v>
      </c>
      <c r="BM85" s="147" t="s">
        <v>993</v>
      </c>
      <c r="BN85" s="147" t="s">
        <v>995</v>
      </c>
      <c r="BO85" s="147" t="s">
        <v>996</v>
      </c>
      <c r="BP85" s="147" t="s">
        <v>752</v>
      </c>
      <c r="BQ85" s="163" t="s">
        <v>664</v>
      </c>
      <c r="BR85" s="147" t="s">
        <v>753</v>
      </c>
      <c r="BS85" s="146" t="s">
        <v>751</v>
      </c>
      <c r="BT85" s="163" t="s">
        <v>666</v>
      </c>
      <c r="BU85" s="147"/>
      <c r="BV85" s="147"/>
      <c r="BW85" s="147"/>
      <c r="BX85" s="147"/>
      <c r="BY85" s="147"/>
      <c r="BZ85" s="147"/>
      <c r="CA85" s="147"/>
      <c r="CB85" s="147"/>
      <c r="CC85" s="147"/>
      <c r="CD85" s="147"/>
      <c r="CE85" s="147"/>
      <c r="CF85" s="147"/>
      <c r="CG85" s="147"/>
    </row>
    <row r="86" spans="1:85" ht="165" x14ac:dyDescent="0.25">
      <c r="A86" s="147">
        <v>54</v>
      </c>
      <c r="B86" s="247" t="s">
        <v>731</v>
      </c>
      <c r="C86" s="163" t="s">
        <v>725</v>
      </c>
      <c r="D86" s="163" t="s">
        <v>726</v>
      </c>
      <c r="E86" s="247" t="s">
        <v>733</v>
      </c>
      <c r="F86" s="163" t="s">
        <v>732</v>
      </c>
      <c r="G86" s="163" t="s">
        <v>328</v>
      </c>
      <c r="H86" s="163" t="s">
        <v>739</v>
      </c>
      <c r="I86" s="163" t="s">
        <v>741</v>
      </c>
      <c r="J86" s="163" t="s">
        <v>330</v>
      </c>
      <c r="K86" s="163" t="s">
        <v>740</v>
      </c>
      <c r="L86" s="163">
        <v>1.9490000000000001</v>
      </c>
      <c r="M86" s="163"/>
      <c r="N86" s="163" t="s">
        <v>738</v>
      </c>
      <c r="O86" s="163" t="s">
        <v>654</v>
      </c>
      <c r="P86" s="163" t="s">
        <v>548</v>
      </c>
      <c r="Q86" s="163"/>
      <c r="R86" s="163"/>
      <c r="S86" s="163"/>
      <c r="T86" s="163"/>
      <c r="U86" s="163"/>
      <c r="V86" s="163"/>
      <c r="W86" s="163"/>
      <c r="X86" s="163"/>
      <c r="Y86" s="163"/>
      <c r="Z86" s="163"/>
      <c r="AA86" s="163"/>
      <c r="AB86" s="163"/>
      <c r="AC86" s="163"/>
      <c r="AD86" s="163"/>
      <c r="AE86" s="163"/>
      <c r="AF86" s="163"/>
      <c r="AG86" s="163"/>
      <c r="AH86" s="163"/>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t="s">
        <v>997</v>
      </c>
      <c r="BI86" s="147" t="s">
        <v>998</v>
      </c>
      <c r="BJ86" s="147" t="s">
        <v>999</v>
      </c>
      <c r="BK86" s="147" t="s">
        <v>1000</v>
      </c>
      <c r="BL86" s="20"/>
      <c r="BM86" s="20"/>
      <c r="BN86" s="20"/>
      <c r="BO86" s="20"/>
      <c r="BP86" s="147" t="s">
        <v>755</v>
      </c>
      <c r="BQ86" s="163" t="s">
        <v>664</v>
      </c>
      <c r="BR86" s="147" t="s">
        <v>756</v>
      </c>
      <c r="BS86" s="147" t="s">
        <v>754</v>
      </c>
      <c r="BT86" s="163" t="s">
        <v>666</v>
      </c>
      <c r="BU86" s="147"/>
      <c r="BV86" s="147"/>
      <c r="BW86" s="147"/>
      <c r="BX86" s="147"/>
      <c r="BY86" s="147"/>
      <c r="BZ86" s="147"/>
      <c r="CA86" s="147"/>
      <c r="CB86" s="147"/>
      <c r="CC86" s="147"/>
      <c r="CD86" s="147"/>
      <c r="CE86" s="147"/>
      <c r="CF86" s="147"/>
      <c r="CG86" s="147"/>
    </row>
    <row r="87" spans="1:85" ht="105" x14ac:dyDescent="0.25">
      <c r="A87" s="147">
        <v>55</v>
      </c>
      <c r="B87" s="247" t="s">
        <v>731</v>
      </c>
      <c r="C87" s="163" t="s">
        <v>725</v>
      </c>
      <c r="D87" s="163" t="s">
        <v>726</v>
      </c>
      <c r="E87" s="247" t="s">
        <v>733</v>
      </c>
      <c r="F87" s="163" t="s">
        <v>732</v>
      </c>
      <c r="G87" s="163" t="s">
        <v>328</v>
      </c>
      <c r="H87" s="163" t="s">
        <v>744</v>
      </c>
      <c r="I87" s="163" t="s">
        <v>742</v>
      </c>
      <c r="J87" s="163" t="s">
        <v>330</v>
      </c>
      <c r="K87" s="163" t="s">
        <v>745</v>
      </c>
      <c r="L87" s="140">
        <v>0.72499999999999998</v>
      </c>
      <c r="M87" s="140" t="s">
        <v>610</v>
      </c>
      <c r="N87" s="163" t="s">
        <v>743</v>
      </c>
      <c r="O87" s="163" t="s">
        <v>654</v>
      </c>
      <c r="P87" s="163" t="s">
        <v>548</v>
      </c>
      <c r="Q87" s="163"/>
      <c r="R87" s="163"/>
      <c r="S87" s="163"/>
      <c r="T87" s="163"/>
      <c r="U87" s="163"/>
      <c r="V87" s="163"/>
      <c r="W87" s="163"/>
      <c r="X87" s="163"/>
      <c r="Y87" s="163"/>
      <c r="Z87" s="163"/>
      <c r="AA87" s="163"/>
      <c r="AB87" s="163"/>
      <c r="AC87" s="163"/>
      <c r="AD87" s="163"/>
      <c r="AE87" s="163"/>
      <c r="AF87" s="163"/>
      <c r="AG87" s="163"/>
      <c r="AH87" s="163"/>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t="s">
        <v>757</v>
      </c>
      <c r="BQ87" s="163" t="s">
        <v>664</v>
      </c>
      <c r="BR87" s="147" t="s">
        <v>758</v>
      </c>
      <c r="BS87" s="147" t="s">
        <v>759</v>
      </c>
      <c r="BT87" s="163" t="s">
        <v>666</v>
      </c>
      <c r="BU87" s="147"/>
      <c r="BV87" s="147"/>
      <c r="BW87" s="147"/>
      <c r="BX87" s="147"/>
      <c r="BY87" s="147"/>
      <c r="BZ87" s="147"/>
      <c r="CA87" s="147"/>
      <c r="CB87" s="147"/>
      <c r="CC87" s="147"/>
      <c r="CD87" s="147"/>
      <c r="CE87" s="147"/>
      <c r="CF87" s="147"/>
      <c r="CG87" s="147"/>
    </row>
    <row r="88" spans="1:85" ht="165" x14ac:dyDescent="0.25">
      <c r="A88" s="147">
        <v>56</v>
      </c>
      <c r="B88" s="247" t="s">
        <v>731</v>
      </c>
      <c r="C88" s="163" t="s">
        <v>725</v>
      </c>
      <c r="D88" s="163" t="s">
        <v>726</v>
      </c>
      <c r="E88" s="247" t="s">
        <v>733</v>
      </c>
      <c r="F88" s="163" t="s">
        <v>732</v>
      </c>
      <c r="G88" s="163" t="s">
        <v>328</v>
      </c>
      <c r="H88" s="163" t="s">
        <v>747</v>
      </c>
      <c r="I88" s="163" t="s">
        <v>746</v>
      </c>
      <c r="J88" s="163" t="s">
        <v>330</v>
      </c>
      <c r="K88" s="163" t="s">
        <v>749</v>
      </c>
      <c r="L88" s="163">
        <v>0.48599999999999999</v>
      </c>
      <c r="M88" s="163" t="s">
        <v>750</v>
      </c>
      <c r="N88" s="163" t="s">
        <v>748</v>
      </c>
      <c r="O88" s="163" t="s">
        <v>654</v>
      </c>
      <c r="P88" s="163" t="s">
        <v>548</v>
      </c>
      <c r="Q88" s="163"/>
      <c r="R88" s="163"/>
      <c r="S88" s="163"/>
      <c r="T88" s="163"/>
      <c r="U88" s="163"/>
      <c r="V88" s="163"/>
      <c r="W88" s="163"/>
      <c r="X88" s="163"/>
      <c r="Y88" s="163"/>
      <c r="Z88" s="163"/>
      <c r="AA88" s="163"/>
      <c r="AB88" s="163"/>
      <c r="AC88" s="163"/>
      <c r="AD88" s="163"/>
      <c r="AE88" s="163"/>
      <c r="AF88" s="163"/>
      <c r="AG88" s="163"/>
      <c r="AH88" s="163"/>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t="s">
        <v>761</v>
      </c>
      <c r="BQ88" s="163" t="s">
        <v>664</v>
      </c>
      <c r="BR88" s="147" t="s">
        <v>765</v>
      </c>
      <c r="BS88" s="147" t="s">
        <v>760</v>
      </c>
      <c r="BT88" s="163" t="s">
        <v>666</v>
      </c>
      <c r="BU88" s="147"/>
      <c r="BV88" s="147"/>
      <c r="BW88" s="147"/>
      <c r="BX88" s="147"/>
      <c r="BY88" s="147"/>
      <c r="BZ88" s="147"/>
      <c r="CA88" s="147"/>
      <c r="CB88" s="147"/>
      <c r="CC88" s="147"/>
      <c r="CD88" s="147"/>
      <c r="CE88" s="147"/>
      <c r="CF88" s="147"/>
      <c r="CG88" s="147"/>
    </row>
    <row r="89" spans="1:85" ht="105" x14ac:dyDescent="0.25">
      <c r="A89" s="147">
        <v>57</v>
      </c>
      <c r="B89" s="247" t="s">
        <v>731</v>
      </c>
      <c r="C89" s="163" t="s">
        <v>725</v>
      </c>
      <c r="D89" s="163" t="s">
        <v>726</v>
      </c>
      <c r="E89" s="247" t="s">
        <v>733</v>
      </c>
      <c r="F89" s="163" t="s">
        <v>732</v>
      </c>
      <c r="G89" s="163" t="s">
        <v>328</v>
      </c>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t="s">
        <v>764</v>
      </c>
      <c r="BQ89" s="163" t="s">
        <v>664</v>
      </c>
      <c r="BR89" s="147" t="s">
        <v>766</v>
      </c>
      <c r="BS89" s="147" t="s">
        <v>762</v>
      </c>
      <c r="BT89" s="147" t="s">
        <v>763</v>
      </c>
      <c r="BU89" s="147"/>
      <c r="BV89" s="147"/>
      <c r="BW89" s="147"/>
      <c r="BX89" s="147"/>
      <c r="BY89" s="147"/>
      <c r="BZ89" s="147"/>
      <c r="CA89" s="147"/>
      <c r="CB89" s="147"/>
      <c r="CC89" s="147"/>
      <c r="CD89" s="147"/>
      <c r="CE89" s="147"/>
      <c r="CF89" s="147"/>
      <c r="CG89" s="147"/>
    </row>
    <row r="90" spans="1:85" ht="75" x14ac:dyDescent="0.25">
      <c r="A90" s="147">
        <v>58</v>
      </c>
      <c r="B90" s="247" t="s">
        <v>731</v>
      </c>
      <c r="C90" s="163" t="s">
        <v>725</v>
      </c>
      <c r="D90" s="163" t="s">
        <v>726</v>
      </c>
      <c r="E90" s="247" t="s">
        <v>733</v>
      </c>
      <c r="F90" s="163" t="s">
        <v>732</v>
      </c>
      <c r="G90" s="163" t="s">
        <v>328</v>
      </c>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t="s">
        <v>770</v>
      </c>
      <c r="BQ90" s="163" t="s">
        <v>664</v>
      </c>
      <c r="BR90" s="147" t="s">
        <v>769</v>
      </c>
      <c r="BS90" s="147" t="s">
        <v>767</v>
      </c>
      <c r="BT90" s="147" t="s">
        <v>768</v>
      </c>
      <c r="BU90" s="147"/>
      <c r="BV90" s="147"/>
      <c r="BW90" s="147"/>
      <c r="BX90" s="147"/>
      <c r="BY90" s="147"/>
      <c r="BZ90" s="147"/>
      <c r="CA90" s="147"/>
      <c r="CB90" s="147"/>
      <c r="CC90" s="147"/>
      <c r="CD90" s="147"/>
      <c r="CE90" s="147"/>
      <c r="CF90" s="147"/>
      <c r="CG90" s="147"/>
    </row>
    <row r="91" spans="1:85" s="171" customFormat="1" x14ac:dyDescent="0.25">
      <c r="A91" s="190"/>
      <c r="B91" s="259"/>
      <c r="C91" s="192"/>
      <c r="D91" s="192"/>
      <c r="E91" s="259"/>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c r="BO91" s="190"/>
      <c r="BP91" s="190"/>
      <c r="BQ91" s="192"/>
      <c r="BR91" s="190"/>
      <c r="BS91" s="190"/>
      <c r="BT91" s="190"/>
      <c r="BU91" s="190"/>
      <c r="BV91" s="190"/>
      <c r="BW91" s="190"/>
      <c r="BX91" s="190"/>
      <c r="BY91" s="190"/>
      <c r="BZ91" s="190"/>
      <c r="CA91" s="190"/>
      <c r="CB91" s="190"/>
      <c r="CC91" s="190"/>
      <c r="CD91" s="190"/>
      <c r="CE91" s="190"/>
      <c r="CF91" s="190"/>
      <c r="CG91" s="190"/>
    </row>
    <row r="92" spans="1:85" ht="167.25" customHeight="1" x14ac:dyDescent="0.25">
      <c r="A92" s="147">
        <v>59</v>
      </c>
      <c r="B92" s="269" t="s">
        <v>945</v>
      </c>
      <c r="C92" s="272" t="s">
        <v>946</v>
      </c>
      <c r="D92" s="272" t="s">
        <v>947</v>
      </c>
      <c r="E92" s="269" t="s">
        <v>948</v>
      </c>
      <c r="F92" s="272" t="s">
        <v>949</v>
      </c>
      <c r="G92" s="163" t="s">
        <v>328</v>
      </c>
      <c r="H92" s="147" t="s">
        <v>776</v>
      </c>
      <c r="I92" s="147" t="s">
        <v>943</v>
      </c>
      <c r="J92" s="147" t="s">
        <v>330</v>
      </c>
      <c r="K92" s="147" t="s">
        <v>777</v>
      </c>
      <c r="L92" s="147"/>
      <c r="M92" s="147"/>
      <c r="N92" s="148" t="s">
        <v>944</v>
      </c>
      <c r="O92" s="147" t="s">
        <v>332</v>
      </c>
      <c r="P92" s="147" t="s">
        <v>333</v>
      </c>
      <c r="Q92" s="147"/>
      <c r="R92" s="147"/>
      <c r="S92" s="147"/>
      <c r="T92" s="147"/>
      <c r="U92" s="147"/>
      <c r="V92" s="147"/>
      <c r="W92" s="147"/>
      <c r="X92" s="147"/>
      <c r="Y92" s="147"/>
      <c r="Z92" s="147" t="s">
        <v>950</v>
      </c>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row>
    <row r="93" spans="1:85" s="171" customFormat="1" x14ac:dyDescent="0.25">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0"/>
      <c r="BR93" s="190"/>
      <c r="BS93" s="190"/>
      <c r="BT93" s="190"/>
      <c r="BU93" s="190"/>
      <c r="BV93" s="190"/>
      <c r="BW93" s="190"/>
      <c r="BX93" s="190"/>
      <c r="BY93" s="190"/>
      <c r="BZ93" s="190"/>
      <c r="CA93" s="190"/>
      <c r="CB93" s="190"/>
      <c r="CC93" s="190"/>
      <c r="CD93" s="190"/>
      <c r="CE93" s="190"/>
      <c r="CF93" s="190"/>
      <c r="CG93" s="190"/>
    </row>
    <row r="94" spans="1:85" ht="162" customHeight="1" x14ac:dyDescent="0.25">
      <c r="A94" s="147"/>
      <c r="B94" s="269" t="s">
        <v>951</v>
      </c>
      <c r="C94" s="272" t="s">
        <v>952</v>
      </c>
      <c r="D94" s="272" t="s">
        <v>953</v>
      </c>
      <c r="E94" s="269" t="s">
        <v>954</v>
      </c>
      <c r="F94" s="272" t="s">
        <v>955</v>
      </c>
      <c r="G94" s="163" t="s">
        <v>328</v>
      </c>
      <c r="H94" s="147" t="s">
        <v>776</v>
      </c>
      <c r="I94" s="147" t="s">
        <v>943</v>
      </c>
      <c r="J94" s="147" t="s">
        <v>330</v>
      </c>
      <c r="K94" s="147" t="s">
        <v>777</v>
      </c>
      <c r="L94" s="147"/>
      <c r="M94" s="147"/>
      <c r="N94" s="148" t="s">
        <v>944</v>
      </c>
      <c r="O94" s="147" t="s">
        <v>332</v>
      </c>
      <c r="P94" s="147" t="s">
        <v>333</v>
      </c>
      <c r="Q94" s="147"/>
      <c r="R94" s="147"/>
      <c r="S94" s="147"/>
      <c r="T94" s="147"/>
      <c r="U94" s="147"/>
      <c r="V94" s="147"/>
      <c r="W94" s="147"/>
      <c r="X94" s="147"/>
      <c r="Y94" s="147"/>
      <c r="Z94" s="147" t="s">
        <v>956</v>
      </c>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row>
    <row r="95" spans="1:85" x14ac:dyDescent="0.25">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row>
    <row r="96" spans="1:85" x14ac:dyDescent="0.25">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row>
    <row r="97" spans="1:85" x14ac:dyDescent="0.25">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row>
    <row r="98" spans="1:85" x14ac:dyDescent="0.25">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row>
    <row r="99" spans="1:85" x14ac:dyDescent="0.2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row>
    <row r="100" spans="1:85" x14ac:dyDescent="0.2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row>
    <row r="101" spans="1:85" x14ac:dyDescent="0.25">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row>
    <row r="102" spans="1:85" x14ac:dyDescent="0.25">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row>
    <row r="103" spans="1:85" x14ac:dyDescent="0.2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row>
    <row r="104" spans="1:85" x14ac:dyDescent="0.25">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row>
    <row r="105" spans="1:85" x14ac:dyDescent="0.25">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row>
    <row r="106" spans="1:85" x14ac:dyDescent="0.25">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row>
    <row r="107" spans="1:85" x14ac:dyDescent="0.25">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row>
  </sheetData>
  <mergeCells count="62">
    <mergeCell ref="AI4:AJ4"/>
    <mergeCell ref="W4:W5"/>
    <mergeCell ref="X4:X5"/>
    <mergeCell ref="Y4:Y5"/>
    <mergeCell ref="Z4:Z5"/>
    <mergeCell ref="AA4:AA5"/>
    <mergeCell ref="AB4:AB5"/>
    <mergeCell ref="AC4:AC5"/>
    <mergeCell ref="AD4:AD5"/>
    <mergeCell ref="AE4:AE5"/>
    <mergeCell ref="AG4:AG5"/>
    <mergeCell ref="AH4:AH5"/>
    <mergeCell ref="AF4:AF5"/>
    <mergeCell ref="BB4:BD4"/>
    <mergeCell ref="BE4:BG4"/>
    <mergeCell ref="BH4:BK4"/>
    <mergeCell ref="BL4:BO4"/>
    <mergeCell ref="AK4:AL4"/>
    <mergeCell ref="AM4:AN4"/>
    <mergeCell ref="AO4:AS4"/>
    <mergeCell ref="AT4:AX4"/>
    <mergeCell ref="AY4:BA4"/>
    <mergeCell ref="CG4:CH4"/>
    <mergeCell ref="BP4:BW4"/>
    <mergeCell ref="BX4:BX5"/>
    <mergeCell ref="BY4:BZ4"/>
    <mergeCell ref="CA4:CB4"/>
    <mergeCell ref="CC4:CD4"/>
    <mergeCell ref="CE4:CF4"/>
    <mergeCell ref="F4:F5"/>
    <mergeCell ref="H4:H5"/>
    <mergeCell ref="I4:I5"/>
    <mergeCell ref="V4:V5"/>
    <mergeCell ref="J4:J5"/>
    <mergeCell ref="K4:K5"/>
    <mergeCell ref="L4:L5"/>
    <mergeCell ref="M4:M5"/>
    <mergeCell ref="N4:N5"/>
    <mergeCell ref="P4:P5"/>
    <mergeCell ref="Q4:Q5"/>
    <mergeCell ref="R4:R5"/>
    <mergeCell ref="S4:S5"/>
    <mergeCell ref="T4:T5"/>
    <mergeCell ref="U4:U5"/>
    <mergeCell ref="O4:O5"/>
    <mergeCell ref="A4:A5"/>
    <mergeCell ref="B4:B5"/>
    <mergeCell ref="C4:C5"/>
    <mergeCell ref="D4:D5"/>
    <mergeCell ref="E4:E5"/>
    <mergeCell ref="A1:CH1"/>
    <mergeCell ref="A2:CH2"/>
    <mergeCell ref="H3:P3"/>
    <mergeCell ref="Q3:Y3"/>
    <mergeCell ref="AA3:AC3"/>
    <mergeCell ref="AE3:AH3"/>
    <mergeCell ref="AI3:AN3"/>
    <mergeCell ref="AO3:BG3"/>
    <mergeCell ref="BH3:BO3"/>
    <mergeCell ref="BP3:BX3"/>
    <mergeCell ref="BY3:CH3"/>
    <mergeCell ref="A3:G3"/>
  </mergeCells>
  <hyperlinks>
    <hyperlink ref="N6" r:id="rId1"/>
    <hyperlink ref="K16" r:id="rId2" display="https://bandarabbas.iau.ir/fa"/>
    <hyperlink ref="N21" r:id="rId3"/>
    <hyperlink ref="N24" r:id="rId4" display="https://doi.org/10.7716/aem.v11i1.1859"/>
    <hyperlink ref="N26" r:id="rId5"/>
    <hyperlink ref="Y28" r:id="rId6"/>
    <hyperlink ref="N8" r:id="rId7"/>
    <hyperlink ref="N9" r:id="rId8"/>
    <hyperlink ref="N10" r:id="rId9"/>
    <hyperlink ref="N11" r:id="rId10"/>
    <hyperlink ref="N12" r:id="rId11"/>
    <hyperlink ref="N20" r:id="rId12"/>
    <hyperlink ref="N32" r:id="rId13"/>
    <hyperlink ref="N22" r:id="rId14"/>
    <hyperlink ref="N39" r:id="rId15"/>
    <hyperlink ref="N46" r:id="rId16"/>
    <hyperlink ref="N38" r:id="rId17"/>
    <hyperlink ref="N71" r:id="rId18"/>
    <hyperlink ref="N73" r:id="rId19"/>
    <hyperlink ref="Y73" r:id="rId20"/>
    <hyperlink ref="N74" r:id="rId21"/>
    <hyperlink ref="N76" r:id="rId22"/>
    <hyperlink ref="N70" r:id="rId23"/>
    <hyperlink ref="N82" r:id="rId24"/>
    <hyperlink ref="N79" r:id="rId25"/>
    <hyperlink ref="N80" r:id="rId26"/>
    <hyperlink ref="Y79" r:id="rId27"/>
    <hyperlink ref="Y57" r:id="rId28"/>
    <hyperlink ref="Y55" r:id="rId29"/>
    <hyperlink ref="N47" r:id="rId30"/>
    <hyperlink ref="N49" r:id="rId31"/>
    <hyperlink ref="N51" r:id="rId32"/>
    <hyperlink ref="N57" r:id="rId33"/>
    <hyperlink ref="N65" r:id="rId34"/>
    <hyperlink ref="N92" r:id="rId35"/>
    <hyperlink ref="N94" r:id="rId36"/>
    <hyperlink ref="Y74" r:id="rId37"/>
    <hyperlink ref="Y75" r:id="rId38"/>
  </hyperlinks>
  <pageMargins left="0.7" right="0.7" top="0.75" bottom="0.75" header="0.3" footer="0.3"/>
  <pageSetup paperSize="9" orientation="portrait" r:id="rId3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8"/>
  <sheetViews>
    <sheetView topLeftCell="BE38" zoomScaleNormal="100" workbookViewId="0">
      <selection activeCell="BG39" sqref="BG39:BN40"/>
    </sheetView>
  </sheetViews>
  <sheetFormatPr defaultRowHeight="15" x14ac:dyDescent="0.25"/>
  <cols>
    <col min="1" max="1" width="3.28515625" style="1" customWidth="1"/>
    <col min="2" max="2" width="19" customWidth="1"/>
    <col min="3" max="3" width="21" customWidth="1"/>
    <col min="4" max="4" width="14.28515625" customWidth="1"/>
    <col min="5" max="5" width="17.7109375" customWidth="1"/>
    <col min="6" max="6" width="20.85546875" customWidth="1"/>
    <col min="7" max="7" width="35.85546875" customWidth="1"/>
    <col min="8" max="8" width="28.42578125" customWidth="1"/>
    <col min="9" max="9" width="18.85546875" bestFit="1" customWidth="1"/>
    <col min="10" max="10" width="31.7109375" customWidth="1"/>
    <col min="11" max="11" width="10" bestFit="1" customWidth="1"/>
    <col min="12" max="12" width="20.140625" customWidth="1"/>
    <col min="13" max="13" width="36" customWidth="1"/>
    <col min="14" max="14" width="18.85546875" customWidth="1"/>
    <col min="15" max="15" width="27.7109375" customWidth="1"/>
    <col min="16" max="16" width="41.42578125" customWidth="1"/>
    <col min="17" max="17" width="15.140625" customWidth="1"/>
    <col min="18" max="18" width="9.28515625" customWidth="1"/>
    <col min="19" max="19" width="17.42578125" customWidth="1"/>
    <col min="20" max="20" width="23.85546875" customWidth="1"/>
    <col min="21" max="21" width="30.28515625" customWidth="1"/>
    <col min="22" max="22" width="12.28515625" bestFit="1" customWidth="1"/>
    <col min="23" max="23" width="14.28515625" bestFit="1" customWidth="1"/>
    <col min="24" max="24" width="19.42578125" bestFit="1" customWidth="1"/>
    <col min="25" max="25" width="30.85546875" customWidth="1"/>
    <col min="26" max="26" width="11" customWidth="1"/>
    <col min="27" max="27" width="17.5703125" customWidth="1"/>
    <col min="28" max="28" width="10.140625" bestFit="1"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9.5703125" bestFit="1" customWidth="1"/>
    <col min="37" max="37" width="15.42578125" bestFit="1"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8.42578125" bestFit="1" customWidth="1"/>
    <col min="57" max="57" width="8.28515625" bestFit="1" customWidth="1"/>
    <col min="58" max="58" width="6.28515625" bestFit="1" customWidth="1"/>
    <col min="59" max="59" width="32.42578125" customWidth="1"/>
    <col min="60" max="60" width="25.42578125" customWidth="1"/>
    <col min="61" max="61" width="14.7109375" customWidth="1"/>
    <col min="62" max="62" width="23.42578125" customWidth="1"/>
    <col min="63" max="63" width="48.85546875" customWidth="1"/>
    <col min="64" max="64" width="26.5703125" customWidth="1"/>
    <col min="65" max="65" width="15.42578125" customWidth="1"/>
    <col min="66" max="66" width="21.85546875" customWidth="1"/>
    <col min="67" max="67" width="18.85546875" customWidth="1"/>
    <col min="68" max="68" width="19.85546875" customWidth="1"/>
    <col min="69" max="69" width="30" customWidth="1"/>
    <col min="70" max="70" width="36.5703125" customWidth="1"/>
    <col min="71" max="71" width="19.140625" customWidth="1"/>
    <col min="72" max="72" width="14.7109375" bestFit="1" customWidth="1"/>
    <col min="73" max="73" width="8.42578125" bestFit="1" customWidth="1"/>
    <col min="74" max="74" width="15.85546875" bestFit="1" customWidth="1"/>
    <col min="75" max="75" width="13.7109375" customWidth="1"/>
    <col min="76" max="76" width="8.42578125" bestFit="1" customWidth="1"/>
    <col min="77" max="77" width="14.140625" customWidth="1"/>
    <col min="78" max="78" width="8.42578125" bestFit="1" customWidth="1"/>
    <col min="79" max="79" width="10.140625" bestFit="1" customWidth="1"/>
    <col min="80" max="80" width="8.42578125" bestFit="1" customWidth="1"/>
    <col min="81" max="81" width="10.140625" bestFit="1" customWidth="1"/>
    <col min="82" max="82" width="8.42578125" bestFit="1" customWidth="1"/>
    <col min="83" max="83" width="9.140625" bestFit="1" customWidth="1"/>
    <col min="84" max="84" width="8.42578125" bestFit="1" customWidth="1"/>
    <col min="85" max="85" width="9.140625" bestFit="1" customWidth="1"/>
  </cols>
  <sheetData>
    <row r="1" spans="1:85" ht="55.5" hidden="1" customHeight="1" x14ac:dyDescent="0.25">
      <c r="A1" s="323" t="s">
        <v>186</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row>
    <row r="2" spans="1:85" ht="27" customHeight="1" x14ac:dyDescent="0.25">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row>
    <row r="3" spans="1:85" s="17" customFormat="1" ht="31.5" x14ac:dyDescent="0.25">
      <c r="A3" s="338" t="s">
        <v>0</v>
      </c>
      <c r="B3" s="338"/>
      <c r="C3" s="338"/>
      <c r="D3" s="338"/>
      <c r="E3" s="338"/>
      <c r="F3" s="338"/>
      <c r="G3" s="326" t="s">
        <v>27</v>
      </c>
      <c r="H3" s="326"/>
      <c r="I3" s="326"/>
      <c r="J3" s="326"/>
      <c r="K3" s="326"/>
      <c r="L3" s="326"/>
      <c r="M3" s="326"/>
      <c r="N3" s="326"/>
      <c r="O3" s="326"/>
      <c r="P3" s="326" t="s">
        <v>57</v>
      </c>
      <c r="Q3" s="326"/>
      <c r="R3" s="326"/>
      <c r="S3" s="326"/>
      <c r="T3" s="326"/>
      <c r="U3" s="326"/>
      <c r="V3" s="326"/>
      <c r="W3" s="326"/>
      <c r="X3" s="326"/>
      <c r="Y3" s="16" t="s">
        <v>59</v>
      </c>
      <c r="Z3" s="327" t="s">
        <v>76</v>
      </c>
      <c r="AA3" s="328"/>
      <c r="AB3" s="329"/>
      <c r="AC3" s="16" t="s">
        <v>82</v>
      </c>
      <c r="AD3" s="327" t="s">
        <v>77</v>
      </c>
      <c r="AE3" s="328"/>
      <c r="AF3" s="328"/>
      <c r="AG3" s="329"/>
      <c r="AH3" s="330" t="s">
        <v>1</v>
      </c>
      <c r="AI3" s="331"/>
      <c r="AJ3" s="331"/>
      <c r="AK3" s="331"/>
      <c r="AL3" s="331"/>
      <c r="AM3" s="332"/>
      <c r="AN3" s="327" t="s">
        <v>2</v>
      </c>
      <c r="AO3" s="328"/>
      <c r="AP3" s="328"/>
      <c r="AQ3" s="328"/>
      <c r="AR3" s="328"/>
      <c r="AS3" s="328"/>
      <c r="AT3" s="328"/>
      <c r="AU3" s="328"/>
      <c r="AV3" s="328"/>
      <c r="AW3" s="328"/>
      <c r="AX3" s="328"/>
      <c r="AY3" s="328"/>
      <c r="AZ3" s="328"/>
      <c r="BA3" s="328"/>
      <c r="BB3" s="328"/>
      <c r="BC3" s="328"/>
      <c r="BD3" s="328"/>
      <c r="BE3" s="328"/>
      <c r="BF3" s="328"/>
      <c r="BG3" s="326" t="s">
        <v>8</v>
      </c>
      <c r="BH3" s="326"/>
      <c r="BI3" s="326"/>
      <c r="BJ3" s="326"/>
      <c r="BK3" s="326"/>
      <c r="BL3" s="326"/>
      <c r="BM3" s="326"/>
      <c r="BN3" s="326"/>
      <c r="BO3" s="326" t="s">
        <v>29</v>
      </c>
      <c r="BP3" s="326"/>
      <c r="BQ3" s="326"/>
      <c r="BR3" s="326"/>
      <c r="BS3" s="326"/>
      <c r="BT3" s="326"/>
      <c r="BU3" s="326"/>
      <c r="BV3" s="326"/>
      <c r="BW3" s="326"/>
      <c r="BX3" s="326" t="s">
        <v>65</v>
      </c>
      <c r="BY3" s="326"/>
      <c r="BZ3" s="326"/>
      <c r="CA3" s="326"/>
      <c r="CB3" s="326"/>
      <c r="CC3" s="326"/>
      <c r="CD3" s="326"/>
      <c r="CE3" s="326"/>
      <c r="CF3" s="326"/>
      <c r="CG3" s="326"/>
    </row>
    <row r="4" spans="1:85" s="2" customFormat="1" ht="96.75" customHeight="1" x14ac:dyDescent="0.25">
      <c r="A4" s="333" t="s">
        <v>5</v>
      </c>
      <c r="B4" s="333" t="s">
        <v>12</v>
      </c>
      <c r="C4" s="333" t="s">
        <v>54</v>
      </c>
      <c r="D4" s="333" t="s">
        <v>37</v>
      </c>
      <c r="E4" s="333" t="s">
        <v>30</v>
      </c>
      <c r="F4" s="333" t="s">
        <v>71</v>
      </c>
      <c r="G4" s="333" t="s">
        <v>13</v>
      </c>
      <c r="H4" s="333" t="s">
        <v>14</v>
      </c>
      <c r="I4" s="333" t="s">
        <v>72</v>
      </c>
      <c r="J4" s="333" t="s">
        <v>26</v>
      </c>
      <c r="K4" s="333" t="s">
        <v>56</v>
      </c>
      <c r="L4" s="333" t="s">
        <v>15</v>
      </c>
      <c r="M4" s="333" t="s">
        <v>16</v>
      </c>
      <c r="N4" s="333" t="s">
        <v>28</v>
      </c>
      <c r="O4" s="333" t="s">
        <v>70</v>
      </c>
      <c r="P4" s="333" t="s">
        <v>18</v>
      </c>
      <c r="Q4" s="333" t="s">
        <v>19</v>
      </c>
      <c r="R4" s="333" t="s">
        <v>20</v>
      </c>
      <c r="S4" s="333" t="s">
        <v>21</v>
      </c>
      <c r="T4" s="333" t="s">
        <v>22</v>
      </c>
      <c r="U4" s="333" t="s">
        <v>23</v>
      </c>
      <c r="V4" s="333" t="s">
        <v>58</v>
      </c>
      <c r="W4" s="333" t="s">
        <v>69</v>
      </c>
      <c r="X4" s="333" t="s">
        <v>66</v>
      </c>
      <c r="Y4" s="333" t="s">
        <v>75</v>
      </c>
      <c r="Z4" s="333" t="s">
        <v>61</v>
      </c>
      <c r="AA4" s="333" t="s">
        <v>24</v>
      </c>
      <c r="AB4" s="333" t="s">
        <v>60</v>
      </c>
      <c r="AC4" s="333" t="s">
        <v>81</v>
      </c>
      <c r="AD4" s="333" t="s">
        <v>67</v>
      </c>
      <c r="AE4" s="333" t="s">
        <v>68</v>
      </c>
      <c r="AF4" s="333" t="s">
        <v>25</v>
      </c>
      <c r="AG4" s="333" t="s">
        <v>60</v>
      </c>
      <c r="AH4" s="335" t="s">
        <v>31</v>
      </c>
      <c r="AI4" s="336"/>
      <c r="AJ4" s="335" t="s">
        <v>33</v>
      </c>
      <c r="AK4" s="336"/>
      <c r="AL4" s="335" t="s">
        <v>73</v>
      </c>
      <c r="AM4" s="336"/>
      <c r="AN4" s="335" t="s">
        <v>3</v>
      </c>
      <c r="AO4" s="337"/>
      <c r="AP4" s="337"/>
      <c r="AQ4" s="337"/>
      <c r="AR4" s="336"/>
      <c r="AS4" s="335" t="s">
        <v>4</v>
      </c>
      <c r="AT4" s="337"/>
      <c r="AU4" s="337"/>
      <c r="AV4" s="337"/>
      <c r="AW4" s="336"/>
      <c r="AX4" s="335" t="s">
        <v>38</v>
      </c>
      <c r="AY4" s="337"/>
      <c r="AZ4" s="336"/>
      <c r="BA4" s="335" t="s">
        <v>6</v>
      </c>
      <c r="BB4" s="337"/>
      <c r="BC4" s="336"/>
      <c r="BD4" s="335" t="s">
        <v>7</v>
      </c>
      <c r="BE4" s="337"/>
      <c r="BF4" s="336"/>
      <c r="BG4" s="335" t="s">
        <v>78</v>
      </c>
      <c r="BH4" s="337"/>
      <c r="BI4" s="337"/>
      <c r="BJ4" s="336"/>
      <c r="BK4" s="335" t="s">
        <v>79</v>
      </c>
      <c r="BL4" s="337"/>
      <c r="BM4" s="337"/>
      <c r="BN4" s="336"/>
      <c r="BO4" s="335" t="s">
        <v>48</v>
      </c>
      <c r="BP4" s="337"/>
      <c r="BQ4" s="337"/>
      <c r="BR4" s="337"/>
      <c r="BS4" s="337"/>
      <c r="BT4" s="337"/>
      <c r="BU4" s="337"/>
      <c r="BV4" s="336"/>
      <c r="BW4" s="333" t="s">
        <v>49</v>
      </c>
      <c r="BX4" s="335" t="s">
        <v>64</v>
      </c>
      <c r="BY4" s="336"/>
      <c r="BZ4" s="335" t="s">
        <v>50</v>
      </c>
      <c r="CA4" s="336"/>
      <c r="CB4" s="335" t="s">
        <v>74</v>
      </c>
      <c r="CC4" s="336"/>
      <c r="CD4" s="335" t="s">
        <v>63</v>
      </c>
      <c r="CE4" s="336"/>
      <c r="CF4" s="335" t="s">
        <v>52</v>
      </c>
      <c r="CG4" s="336"/>
    </row>
    <row r="5" spans="1:85" s="2" customFormat="1" ht="45" x14ac:dyDescent="0.25">
      <c r="A5" s="334"/>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 t="s">
        <v>34</v>
      </c>
      <c r="AI5" s="3" t="s">
        <v>32</v>
      </c>
      <c r="AJ5" s="3" t="s">
        <v>34</v>
      </c>
      <c r="AK5" s="3" t="s">
        <v>32</v>
      </c>
      <c r="AL5" s="3" t="s">
        <v>34</v>
      </c>
      <c r="AM5" s="3" t="s">
        <v>32</v>
      </c>
      <c r="AN5" s="3" t="s">
        <v>34</v>
      </c>
      <c r="AO5" s="3" t="s">
        <v>35</v>
      </c>
      <c r="AP5" s="3" t="s">
        <v>36</v>
      </c>
      <c r="AQ5" s="3" t="s">
        <v>17</v>
      </c>
      <c r="AR5" s="3" t="s">
        <v>20</v>
      </c>
      <c r="AS5" s="3" t="s">
        <v>34</v>
      </c>
      <c r="AT5" s="3" t="s">
        <v>35</v>
      </c>
      <c r="AU5" s="3" t="s">
        <v>36</v>
      </c>
      <c r="AV5" s="3" t="s">
        <v>17</v>
      </c>
      <c r="AW5" s="3" t="s">
        <v>20</v>
      </c>
      <c r="AX5" s="3" t="s">
        <v>37</v>
      </c>
      <c r="AY5" s="3" t="s">
        <v>17</v>
      </c>
      <c r="AZ5" s="3" t="s">
        <v>20</v>
      </c>
      <c r="BA5" s="3" t="s">
        <v>37</v>
      </c>
      <c r="BB5" s="3" t="s">
        <v>17</v>
      </c>
      <c r="BC5" s="3" t="s">
        <v>20</v>
      </c>
      <c r="BD5" s="3" t="s">
        <v>37</v>
      </c>
      <c r="BE5" s="3" t="s">
        <v>17</v>
      </c>
      <c r="BF5" s="3" t="s">
        <v>20</v>
      </c>
      <c r="BG5" s="3" t="s">
        <v>34</v>
      </c>
      <c r="BH5" s="3" t="s">
        <v>40</v>
      </c>
      <c r="BI5" s="3" t="s">
        <v>41</v>
      </c>
      <c r="BJ5" s="3" t="s">
        <v>62</v>
      </c>
      <c r="BK5" s="3" t="s">
        <v>34</v>
      </c>
      <c r="BL5" s="3" t="s">
        <v>39</v>
      </c>
      <c r="BM5" s="3" t="s">
        <v>41</v>
      </c>
      <c r="BN5" s="3" t="s">
        <v>62</v>
      </c>
      <c r="BO5" s="3" t="s">
        <v>43</v>
      </c>
      <c r="BP5" s="3" t="s">
        <v>42</v>
      </c>
      <c r="BQ5" s="3" t="s">
        <v>44</v>
      </c>
      <c r="BR5" s="3" t="s">
        <v>34</v>
      </c>
      <c r="BS5" s="3" t="s">
        <v>45</v>
      </c>
      <c r="BT5" s="3" t="s">
        <v>46</v>
      </c>
      <c r="BU5" s="3" t="s">
        <v>47</v>
      </c>
      <c r="BV5" s="3" t="s">
        <v>53</v>
      </c>
      <c r="BW5" s="334"/>
      <c r="BX5" s="3" t="s">
        <v>37</v>
      </c>
      <c r="BY5" s="3" t="s">
        <v>25</v>
      </c>
      <c r="BZ5" s="3" t="s">
        <v>37</v>
      </c>
      <c r="CA5" s="3" t="s">
        <v>25</v>
      </c>
      <c r="CB5" s="3" t="s">
        <v>37</v>
      </c>
      <c r="CC5" s="3" t="s">
        <v>25</v>
      </c>
      <c r="CD5" s="3" t="s">
        <v>37</v>
      </c>
      <c r="CE5" s="3" t="s">
        <v>51</v>
      </c>
      <c r="CF5" s="3" t="s">
        <v>37</v>
      </c>
      <c r="CG5" s="3" t="s">
        <v>51</v>
      </c>
    </row>
    <row r="6" spans="1:85" ht="110.25" customHeight="1" x14ac:dyDescent="0.25">
      <c r="A6" s="147">
        <v>1</v>
      </c>
      <c r="B6" s="198" t="s">
        <v>786</v>
      </c>
      <c r="C6" s="188" t="s">
        <v>787</v>
      </c>
      <c r="D6" s="188" t="s">
        <v>788</v>
      </c>
      <c r="E6" s="261" t="s">
        <v>790</v>
      </c>
      <c r="F6" s="198" t="s">
        <v>809</v>
      </c>
      <c r="G6" s="188" t="s">
        <v>793</v>
      </c>
      <c r="H6" s="163" t="s">
        <v>794</v>
      </c>
      <c r="I6" s="163" t="s">
        <v>330</v>
      </c>
      <c r="J6" s="163" t="s">
        <v>796</v>
      </c>
      <c r="K6" s="163">
        <v>0.82</v>
      </c>
      <c r="L6" s="163" t="s">
        <v>795</v>
      </c>
      <c r="M6" s="163" t="s">
        <v>792</v>
      </c>
      <c r="N6" s="163" t="s">
        <v>332</v>
      </c>
      <c r="O6" s="163" t="s">
        <v>791</v>
      </c>
      <c r="P6" s="163"/>
      <c r="Q6" s="163"/>
      <c r="R6" s="163"/>
      <c r="S6" s="163"/>
      <c r="T6" s="163"/>
      <c r="U6" s="163"/>
      <c r="V6" s="163"/>
      <c r="W6" s="147"/>
      <c r="X6" s="147"/>
      <c r="Y6" s="147" t="s">
        <v>806</v>
      </c>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row>
    <row r="7" spans="1:85" s="171" customFormat="1" x14ac:dyDescent="0.25">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row>
    <row r="8" spans="1:85" ht="141" customHeight="1" x14ac:dyDescent="0.25">
      <c r="A8" s="147">
        <v>2</v>
      </c>
      <c r="B8" s="198" t="s">
        <v>797</v>
      </c>
      <c r="C8" s="188" t="s">
        <v>798</v>
      </c>
      <c r="D8" s="188" t="s">
        <v>799</v>
      </c>
      <c r="E8" s="198" t="s">
        <v>813</v>
      </c>
      <c r="F8" s="188" t="s">
        <v>789</v>
      </c>
      <c r="G8" s="146" t="s">
        <v>802</v>
      </c>
      <c r="H8" s="147" t="s">
        <v>800</v>
      </c>
      <c r="I8" s="163" t="s">
        <v>411</v>
      </c>
      <c r="J8" s="147" t="s">
        <v>801</v>
      </c>
      <c r="K8" s="147"/>
      <c r="L8" s="147"/>
      <c r="M8" s="147" t="s">
        <v>803</v>
      </c>
      <c r="N8" s="163" t="s">
        <v>332</v>
      </c>
      <c r="O8" s="147"/>
      <c r="P8" s="147"/>
      <c r="Q8" s="147"/>
      <c r="R8" s="147"/>
      <c r="S8" s="147"/>
      <c r="T8" s="147"/>
      <c r="U8" s="147"/>
      <c r="V8" s="147"/>
      <c r="W8" s="147"/>
      <c r="X8" s="147"/>
      <c r="Y8" s="147" t="s">
        <v>807</v>
      </c>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row>
    <row r="9" spans="1:85" s="171" customForma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row>
    <row r="10" spans="1:85" ht="96" customHeight="1" x14ac:dyDescent="0.25">
      <c r="A10" s="147">
        <v>3</v>
      </c>
      <c r="B10" s="198">
        <v>35001012222</v>
      </c>
      <c r="C10" s="188" t="s">
        <v>804</v>
      </c>
      <c r="D10" s="188" t="s">
        <v>805</v>
      </c>
      <c r="E10" s="198" t="s">
        <v>814</v>
      </c>
      <c r="F10" s="188" t="s">
        <v>789</v>
      </c>
      <c r="G10" s="147"/>
      <c r="H10" s="147"/>
      <c r="I10" s="147"/>
      <c r="J10" s="147"/>
      <c r="K10" s="147"/>
      <c r="L10" s="147"/>
      <c r="M10" s="147"/>
      <c r="N10" s="147"/>
      <c r="O10" s="147"/>
      <c r="P10" s="147"/>
      <c r="Q10" s="147"/>
      <c r="R10" s="147"/>
      <c r="S10" s="147"/>
      <c r="T10" s="147"/>
      <c r="U10" s="147"/>
      <c r="V10" s="147"/>
      <c r="W10" s="147"/>
      <c r="X10" s="147"/>
      <c r="Y10" s="147" t="s">
        <v>808</v>
      </c>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row>
    <row r="11" spans="1:85" s="171" customFormat="1" x14ac:dyDescent="0.25">
      <c r="A11" s="190"/>
      <c r="B11" s="192"/>
      <c r="C11" s="192"/>
      <c r="D11" s="192"/>
      <c r="E11" s="192"/>
      <c r="F11" s="192"/>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row>
    <row r="12" spans="1:85" ht="99.75" customHeight="1" x14ac:dyDescent="0.25">
      <c r="A12" s="147">
        <v>4</v>
      </c>
      <c r="B12" s="247" t="s">
        <v>810</v>
      </c>
      <c r="C12" s="163" t="s">
        <v>811</v>
      </c>
      <c r="D12" s="163" t="s">
        <v>630</v>
      </c>
      <c r="E12" s="247" t="s">
        <v>815</v>
      </c>
      <c r="F12" s="163" t="s">
        <v>812</v>
      </c>
      <c r="G12" s="147"/>
      <c r="H12" s="147"/>
      <c r="I12" s="147"/>
      <c r="J12" s="147"/>
      <c r="K12" s="147"/>
      <c r="L12" s="147"/>
      <c r="M12" s="147"/>
      <c r="N12" s="147"/>
      <c r="O12" s="147"/>
      <c r="P12" s="147"/>
      <c r="Q12" s="147"/>
      <c r="R12" s="147"/>
      <c r="S12" s="147"/>
      <c r="T12" s="147"/>
      <c r="U12" s="147"/>
      <c r="V12" s="147"/>
      <c r="W12" s="147"/>
      <c r="X12" s="147"/>
      <c r="Y12" s="147" t="s">
        <v>816</v>
      </c>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row>
    <row r="13" spans="1:85" s="171" customFormat="1" x14ac:dyDescent="0.2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row>
    <row r="14" spans="1:85" ht="118.5" customHeight="1" x14ac:dyDescent="0.25">
      <c r="A14" s="147">
        <v>5</v>
      </c>
      <c r="B14" s="247" t="s">
        <v>817</v>
      </c>
      <c r="C14" s="163" t="s">
        <v>818</v>
      </c>
      <c r="D14" s="163" t="s">
        <v>819</v>
      </c>
      <c r="E14" s="247" t="s">
        <v>826</v>
      </c>
      <c r="F14" s="163" t="s">
        <v>506</v>
      </c>
      <c r="G14" s="147"/>
      <c r="H14" s="147"/>
      <c r="I14" s="147"/>
      <c r="J14" s="147"/>
      <c r="K14" s="147"/>
      <c r="L14" s="147"/>
      <c r="M14" s="147"/>
      <c r="N14" s="147"/>
      <c r="O14" s="147"/>
      <c r="P14" s="147"/>
      <c r="Q14" s="147"/>
      <c r="R14" s="147"/>
      <c r="S14" s="147"/>
      <c r="T14" s="147"/>
      <c r="U14" s="147"/>
      <c r="V14" s="147"/>
      <c r="W14" s="147"/>
      <c r="X14" s="147"/>
      <c r="Y14" s="147" t="s">
        <v>821</v>
      </c>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row>
    <row r="15" spans="1:85" s="171" customFormat="1" x14ac:dyDescent="0.25">
      <c r="A15" s="190"/>
      <c r="B15" s="192"/>
      <c r="C15" s="192"/>
      <c r="D15" s="192"/>
      <c r="E15" s="192"/>
      <c r="F15" s="192"/>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row>
    <row r="16" spans="1:85" ht="96.75" customHeight="1" x14ac:dyDescent="0.25">
      <c r="A16" s="147">
        <v>6</v>
      </c>
      <c r="B16" s="198" t="s">
        <v>822</v>
      </c>
      <c r="C16" s="188" t="s">
        <v>823</v>
      </c>
      <c r="D16" s="188" t="s">
        <v>824</v>
      </c>
      <c r="E16" s="198" t="s">
        <v>827</v>
      </c>
      <c r="F16" s="188" t="s">
        <v>825</v>
      </c>
      <c r="G16" s="147"/>
      <c r="H16" s="147"/>
      <c r="I16" s="147"/>
      <c r="J16" s="147"/>
      <c r="K16" s="147"/>
      <c r="L16" s="147"/>
      <c r="M16" s="147"/>
      <c r="N16" s="147"/>
      <c r="O16" s="147"/>
      <c r="P16" s="147"/>
      <c r="Q16" s="147"/>
      <c r="R16" s="147"/>
      <c r="S16" s="147"/>
      <c r="T16" s="147"/>
      <c r="U16" s="147"/>
      <c r="V16" s="147"/>
      <c r="W16" s="147"/>
      <c r="X16" s="147"/>
      <c r="Y16" s="147" t="s">
        <v>820</v>
      </c>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row>
    <row r="17" spans="1:85" s="171" customFormat="1" x14ac:dyDescent="0.25">
      <c r="A17" s="190"/>
      <c r="B17" s="192"/>
      <c r="C17" s="192"/>
      <c r="D17" s="192"/>
      <c r="E17" s="192"/>
      <c r="F17" s="192"/>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row>
    <row r="18" spans="1:85" ht="101.25" customHeight="1" x14ac:dyDescent="0.25">
      <c r="A18" s="147">
        <v>7</v>
      </c>
      <c r="B18" s="198" t="s">
        <v>828</v>
      </c>
      <c r="C18" s="188" t="s">
        <v>829</v>
      </c>
      <c r="D18" s="188" t="s">
        <v>345</v>
      </c>
      <c r="E18" s="198" t="s">
        <v>845</v>
      </c>
      <c r="F18" s="198" t="s">
        <v>812</v>
      </c>
      <c r="G18" s="147" t="s">
        <v>830</v>
      </c>
      <c r="H18" s="147" t="s">
        <v>832</v>
      </c>
      <c r="I18" s="163" t="s">
        <v>330</v>
      </c>
      <c r="J18" s="147" t="s">
        <v>833</v>
      </c>
      <c r="K18" s="147"/>
      <c r="L18" s="147"/>
      <c r="M18" s="148" t="s">
        <v>831</v>
      </c>
      <c r="N18" s="163" t="s">
        <v>332</v>
      </c>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row>
    <row r="19" spans="1:85" s="171" customFormat="1" x14ac:dyDescent="0.25">
      <c r="A19" s="190"/>
      <c r="B19" s="192"/>
      <c r="C19" s="192"/>
      <c r="D19" s="192"/>
      <c r="E19" s="192"/>
      <c r="F19" s="192"/>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row>
    <row r="20" spans="1:85" ht="102" customHeight="1" x14ac:dyDescent="0.25">
      <c r="A20" s="147">
        <v>8</v>
      </c>
      <c r="B20" s="262" t="s">
        <v>834</v>
      </c>
      <c r="C20" s="263" t="s">
        <v>835</v>
      </c>
      <c r="D20" s="263" t="s">
        <v>836</v>
      </c>
      <c r="E20" s="263" t="s">
        <v>846</v>
      </c>
      <c r="F20" s="263" t="s">
        <v>837</v>
      </c>
      <c r="G20" s="147"/>
      <c r="H20" s="147"/>
      <c r="I20" s="147"/>
      <c r="J20" s="147"/>
      <c r="K20" s="147"/>
      <c r="L20" s="147"/>
      <c r="M20" s="147"/>
      <c r="N20" s="147"/>
      <c r="O20" s="147"/>
      <c r="P20" s="147"/>
      <c r="Q20" s="147"/>
      <c r="R20" s="147"/>
      <c r="S20" s="147"/>
      <c r="T20" s="147"/>
      <c r="U20" s="147"/>
      <c r="V20" s="147"/>
      <c r="W20" s="147"/>
      <c r="X20" s="147"/>
      <c r="Y20" s="147" t="s">
        <v>838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row>
    <row r="21" spans="1:85" s="171" customFormat="1" x14ac:dyDescent="0.25">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row>
    <row r="22" spans="1:85" ht="152.25" customHeight="1" x14ac:dyDescent="0.25">
      <c r="A22" s="147">
        <v>9</v>
      </c>
      <c r="B22" s="188">
        <v>34001003612</v>
      </c>
      <c r="C22" s="188" t="s">
        <v>839</v>
      </c>
      <c r="D22" s="188" t="s">
        <v>840</v>
      </c>
      <c r="E22" s="188" t="s">
        <v>847</v>
      </c>
      <c r="F22" s="188" t="s">
        <v>841</v>
      </c>
      <c r="G22" s="140" t="s">
        <v>533</v>
      </c>
      <c r="H22" s="140" t="s">
        <v>534</v>
      </c>
      <c r="I22" s="140" t="s">
        <v>330</v>
      </c>
      <c r="J22" s="140" t="s">
        <v>536</v>
      </c>
      <c r="K22" s="140"/>
      <c r="L22" s="140" t="s">
        <v>537</v>
      </c>
      <c r="M22" s="140" t="s">
        <v>535</v>
      </c>
      <c r="N22" s="211" t="s">
        <v>332</v>
      </c>
      <c r="O22" s="140" t="s">
        <v>333</v>
      </c>
      <c r="W22" s="147"/>
      <c r="X22" s="147"/>
      <c r="Y22" s="147" t="s">
        <v>842</v>
      </c>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t="s">
        <v>844</v>
      </c>
      <c r="BL22" s="147" t="s">
        <v>710</v>
      </c>
      <c r="BM22" s="147" t="s">
        <v>843</v>
      </c>
      <c r="BN22" s="147" t="s">
        <v>713</v>
      </c>
      <c r="BO22" s="147"/>
      <c r="BP22" s="147"/>
      <c r="BQ22" s="147"/>
      <c r="BR22" s="147"/>
      <c r="BS22" s="147"/>
      <c r="BT22" s="147"/>
      <c r="BU22" s="147"/>
      <c r="BV22" s="147"/>
      <c r="BW22" s="147"/>
      <c r="BX22" s="147"/>
      <c r="BY22" s="147"/>
      <c r="BZ22" s="147"/>
      <c r="CA22" s="147"/>
      <c r="CB22" s="147"/>
      <c r="CC22" s="147"/>
      <c r="CD22" s="147"/>
      <c r="CE22" s="147"/>
      <c r="CF22" s="147"/>
      <c r="CG22" s="147"/>
    </row>
    <row r="23" spans="1:85" s="171" customFormat="1" x14ac:dyDescent="0.25">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row>
    <row r="24" spans="1:85" ht="138" customHeight="1" x14ac:dyDescent="0.25">
      <c r="A24" s="147">
        <v>10</v>
      </c>
      <c r="B24" s="198" t="s">
        <v>848</v>
      </c>
      <c r="C24" s="188" t="s">
        <v>849</v>
      </c>
      <c r="D24" s="188" t="s">
        <v>850</v>
      </c>
      <c r="E24" s="198" t="s">
        <v>867</v>
      </c>
      <c r="F24" s="188" t="s">
        <v>851</v>
      </c>
      <c r="G24" s="147"/>
      <c r="H24" s="147"/>
      <c r="I24" s="147"/>
      <c r="J24" s="147"/>
      <c r="K24" s="147"/>
      <c r="L24" s="147"/>
      <c r="M24" s="147"/>
      <c r="N24" s="147"/>
      <c r="O24" s="147"/>
      <c r="P24" s="140" t="s">
        <v>717</v>
      </c>
      <c r="Q24" s="140" t="s">
        <v>714</v>
      </c>
      <c r="R24" s="140">
        <v>2022</v>
      </c>
      <c r="S24" s="140" t="s">
        <v>715</v>
      </c>
      <c r="T24" s="140" t="s">
        <v>718</v>
      </c>
      <c r="U24" s="140" t="s">
        <v>716</v>
      </c>
      <c r="V24" s="140" t="s">
        <v>386</v>
      </c>
      <c r="W24" s="147"/>
      <c r="X24" s="147"/>
      <c r="Y24" s="147" t="s">
        <v>858</v>
      </c>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row>
    <row r="25" spans="1:85" s="171" customFormat="1" x14ac:dyDescent="0.25">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row>
    <row r="26" spans="1:85" ht="142.5" customHeight="1" x14ac:dyDescent="0.25">
      <c r="A26" s="147">
        <v>11</v>
      </c>
      <c r="B26" s="198" t="s">
        <v>860</v>
      </c>
      <c r="C26" s="188" t="s">
        <v>861</v>
      </c>
      <c r="D26" s="188" t="s">
        <v>862</v>
      </c>
      <c r="E26" s="198" t="s">
        <v>868</v>
      </c>
      <c r="F26" s="188" t="s">
        <v>863</v>
      </c>
      <c r="G26" s="199" t="s">
        <v>852</v>
      </c>
      <c r="H26" s="147" t="s">
        <v>853</v>
      </c>
      <c r="I26" s="140" t="s">
        <v>330</v>
      </c>
      <c r="J26" s="147" t="s">
        <v>855</v>
      </c>
      <c r="K26" s="147">
        <v>0.27</v>
      </c>
      <c r="L26" s="147" t="s">
        <v>854</v>
      </c>
      <c r="M26" s="147"/>
      <c r="N26" s="211" t="s">
        <v>332</v>
      </c>
      <c r="O26" s="140" t="s">
        <v>333</v>
      </c>
      <c r="P26" s="140" t="s">
        <v>717</v>
      </c>
      <c r="Q26" s="140" t="s">
        <v>714</v>
      </c>
      <c r="R26" s="140">
        <v>2022</v>
      </c>
      <c r="S26" s="140" t="s">
        <v>715</v>
      </c>
      <c r="T26" s="140" t="s">
        <v>718</v>
      </c>
      <c r="U26" s="140" t="s">
        <v>716</v>
      </c>
      <c r="V26" s="140" t="s">
        <v>386</v>
      </c>
      <c r="W26" s="147"/>
      <c r="X26" s="147"/>
      <c r="Y26" s="147" t="s">
        <v>859</v>
      </c>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t="s">
        <v>856</v>
      </c>
      <c r="BL26" s="147" t="s">
        <v>710</v>
      </c>
      <c r="BM26" s="147" t="s">
        <v>857</v>
      </c>
      <c r="BN26" s="147" t="s">
        <v>713</v>
      </c>
      <c r="BO26" s="147"/>
      <c r="BP26" s="147"/>
      <c r="BQ26" s="147"/>
      <c r="BR26" s="147"/>
      <c r="BS26" s="147"/>
      <c r="BT26" s="147"/>
      <c r="BU26" s="147"/>
      <c r="BV26" s="147"/>
      <c r="BW26" s="147"/>
      <c r="BX26" s="147"/>
      <c r="BY26" s="147"/>
      <c r="BZ26" s="147"/>
      <c r="CA26" s="147"/>
      <c r="CB26" s="147"/>
      <c r="CC26" s="147"/>
      <c r="CD26" s="147"/>
      <c r="CE26" s="147"/>
      <c r="CF26" s="147"/>
      <c r="CG26" s="147"/>
    </row>
    <row r="27" spans="1:85" s="171" customFormat="1" x14ac:dyDescent="0.25">
      <c r="A27" s="190"/>
      <c r="B27" s="192"/>
      <c r="C27" s="192"/>
      <c r="D27" s="192"/>
      <c r="E27" s="192"/>
      <c r="F27" s="192"/>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row>
    <row r="28" spans="1:85" ht="129" customHeight="1" x14ac:dyDescent="0.25">
      <c r="A28" s="147">
        <v>12</v>
      </c>
      <c r="B28" s="188">
        <v>59001074583</v>
      </c>
      <c r="C28" s="188" t="s">
        <v>865</v>
      </c>
      <c r="D28" s="188" t="s">
        <v>866</v>
      </c>
      <c r="E28" s="198" t="s">
        <v>869</v>
      </c>
      <c r="F28" s="188" t="s">
        <v>870</v>
      </c>
      <c r="G28" s="147"/>
      <c r="H28" s="147"/>
      <c r="I28" s="147"/>
      <c r="J28" s="147"/>
      <c r="K28" s="147"/>
      <c r="L28" s="147"/>
      <c r="M28" s="147"/>
      <c r="N28" s="147"/>
      <c r="O28" s="147"/>
      <c r="P28" s="140" t="s">
        <v>717</v>
      </c>
      <c r="Q28" s="140" t="s">
        <v>714</v>
      </c>
      <c r="R28" s="140">
        <v>2022</v>
      </c>
      <c r="S28" s="140" t="s">
        <v>715</v>
      </c>
      <c r="T28" s="140" t="s">
        <v>718</v>
      </c>
      <c r="U28" s="140" t="s">
        <v>716</v>
      </c>
      <c r="V28" s="140" t="s">
        <v>386</v>
      </c>
      <c r="W28" s="147"/>
      <c r="X28" s="147"/>
      <c r="Y28" s="147" t="s">
        <v>871</v>
      </c>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row>
    <row r="29" spans="1:85" s="171" customFormat="1" x14ac:dyDescent="0.25">
      <c r="A29" s="190"/>
      <c r="B29" s="192"/>
      <c r="C29" s="192"/>
      <c r="D29" s="192"/>
      <c r="E29" s="192"/>
      <c r="F29" s="192"/>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row>
    <row r="30" spans="1:85" ht="98.25" customHeight="1" x14ac:dyDescent="0.25">
      <c r="A30" s="147">
        <v>13</v>
      </c>
      <c r="B30" s="188">
        <v>65002005153</v>
      </c>
      <c r="C30" s="188" t="s">
        <v>872</v>
      </c>
      <c r="D30" s="188" t="s">
        <v>873</v>
      </c>
      <c r="E30" s="188" t="s">
        <v>901</v>
      </c>
      <c r="F30" s="188" t="s">
        <v>874</v>
      </c>
      <c r="G30" s="147" t="s">
        <v>852</v>
      </c>
      <c r="H30" s="147" t="s">
        <v>853</v>
      </c>
      <c r="I30" s="140" t="s">
        <v>330</v>
      </c>
      <c r="J30" s="147" t="s">
        <v>855</v>
      </c>
      <c r="K30" s="147">
        <v>0.27</v>
      </c>
      <c r="L30" s="147" t="s">
        <v>854</v>
      </c>
      <c r="M30" s="147"/>
      <c r="N30" s="211" t="s">
        <v>332</v>
      </c>
      <c r="O30" s="140" t="s">
        <v>333</v>
      </c>
      <c r="P30" s="147"/>
      <c r="Q30" s="147"/>
      <c r="R30" s="147"/>
      <c r="S30" s="147"/>
      <c r="T30" s="147"/>
      <c r="U30" s="147"/>
      <c r="V30" s="147"/>
      <c r="W30" s="147"/>
      <c r="X30" s="147"/>
      <c r="Y30" s="147" t="s">
        <v>875</v>
      </c>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row>
    <row r="31" spans="1:85" ht="164.25" customHeight="1" x14ac:dyDescent="0.25">
      <c r="A31" s="147"/>
      <c r="B31" s="188">
        <v>65002005153</v>
      </c>
      <c r="C31" s="188" t="s">
        <v>872</v>
      </c>
      <c r="D31" s="188" t="s">
        <v>873</v>
      </c>
      <c r="E31" s="188" t="s">
        <v>901</v>
      </c>
      <c r="F31" s="188" t="s">
        <v>874</v>
      </c>
      <c r="G31" s="147" t="s">
        <v>776</v>
      </c>
      <c r="H31" s="147" t="s">
        <v>943</v>
      </c>
      <c r="I31" s="147" t="s">
        <v>330</v>
      </c>
      <c r="J31" s="147" t="s">
        <v>777</v>
      </c>
      <c r="K31" s="147"/>
      <c r="L31" s="147"/>
      <c r="M31" s="148" t="s">
        <v>944</v>
      </c>
      <c r="N31" s="147" t="s">
        <v>332</v>
      </c>
      <c r="O31" s="147" t="s">
        <v>333</v>
      </c>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row>
    <row r="32" spans="1:85" s="171" customFormat="1" x14ac:dyDescent="0.25">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row>
    <row r="33" spans="1:85" ht="91.5" customHeight="1" x14ac:dyDescent="0.25">
      <c r="A33" s="147">
        <v>14</v>
      </c>
      <c r="B33" s="198" t="s">
        <v>876</v>
      </c>
      <c r="C33" s="188" t="s">
        <v>877</v>
      </c>
      <c r="D33" s="188" t="s">
        <v>878</v>
      </c>
      <c r="E33" s="198" t="s">
        <v>902</v>
      </c>
      <c r="F33" s="188" t="s">
        <v>506</v>
      </c>
      <c r="G33" s="147"/>
      <c r="H33" s="147"/>
      <c r="I33" s="147"/>
      <c r="J33" s="147"/>
      <c r="K33" s="147"/>
      <c r="L33" s="147"/>
      <c r="M33" s="147"/>
      <c r="N33" s="147"/>
      <c r="O33" s="147"/>
      <c r="P33" s="147"/>
      <c r="Q33" s="147"/>
      <c r="R33" s="147"/>
      <c r="S33" s="147"/>
      <c r="T33" s="147"/>
      <c r="U33" s="147"/>
      <c r="V33" s="147"/>
      <c r="W33" s="147"/>
      <c r="X33" s="147"/>
      <c r="Y33" s="147" t="s">
        <v>879</v>
      </c>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row>
    <row r="34" spans="1:85" s="171" customFormat="1" x14ac:dyDescent="0.2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row>
    <row r="35" spans="1:85" ht="115.5" customHeight="1" x14ac:dyDescent="0.25">
      <c r="A35" s="147">
        <v>15</v>
      </c>
      <c r="B35" s="247" t="s">
        <v>880</v>
      </c>
      <c r="C35" s="163" t="s">
        <v>881</v>
      </c>
      <c r="D35" s="163" t="s">
        <v>625</v>
      </c>
      <c r="E35" s="247" t="s">
        <v>903</v>
      </c>
      <c r="F35" s="163" t="s">
        <v>882</v>
      </c>
      <c r="G35" s="147" t="s">
        <v>884</v>
      </c>
      <c r="H35" s="147" t="s">
        <v>734</v>
      </c>
      <c r="I35" s="140" t="s">
        <v>330</v>
      </c>
      <c r="J35" s="147" t="s">
        <v>885</v>
      </c>
      <c r="K35" s="147">
        <v>0.27</v>
      </c>
      <c r="L35" s="147" t="s">
        <v>736</v>
      </c>
      <c r="M35" s="147"/>
      <c r="N35" s="211" t="s">
        <v>332</v>
      </c>
      <c r="O35" s="140" t="s">
        <v>333</v>
      </c>
      <c r="P35" s="147"/>
      <c r="Q35" s="147"/>
      <c r="R35" s="147"/>
      <c r="S35" s="147"/>
      <c r="T35" s="147"/>
      <c r="U35" s="147"/>
      <c r="V35" s="147"/>
      <c r="W35" s="147"/>
      <c r="X35" s="147"/>
      <c r="Y35" s="147" t="s">
        <v>883</v>
      </c>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t="s">
        <v>752</v>
      </c>
      <c r="BP35" s="163" t="s">
        <v>664</v>
      </c>
      <c r="BQ35" s="147" t="s">
        <v>753</v>
      </c>
      <c r="BR35" s="146" t="s">
        <v>751</v>
      </c>
      <c r="BS35" s="163" t="s">
        <v>666</v>
      </c>
      <c r="BT35" s="199" t="s">
        <v>886</v>
      </c>
      <c r="BU35" s="147"/>
      <c r="BV35" s="147"/>
      <c r="BW35" s="147"/>
      <c r="BX35" s="147"/>
      <c r="BY35" s="147"/>
      <c r="BZ35" s="147"/>
      <c r="CA35" s="147"/>
      <c r="CB35" s="147"/>
      <c r="CC35" s="147"/>
      <c r="CD35" s="147"/>
      <c r="CE35" s="147"/>
      <c r="CF35" s="147"/>
      <c r="CG35" s="147"/>
    </row>
    <row r="36" spans="1:85" ht="105" x14ac:dyDescent="0.25">
      <c r="A36" s="147">
        <v>16</v>
      </c>
      <c r="B36" s="247" t="s">
        <v>880</v>
      </c>
      <c r="C36" s="163" t="s">
        <v>881</v>
      </c>
      <c r="D36" s="163" t="s">
        <v>625</v>
      </c>
      <c r="E36" s="247" t="s">
        <v>903</v>
      </c>
      <c r="F36" s="163" t="s">
        <v>882</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t="s">
        <v>755</v>
      </c>
      <c r="BP36" s="163" t="s">
        <v>664</v>
      </c>
      <c r="BQ36" s="147" t="s">
        <v>756</v>
      </c>
      <c r="BR36" s="147" t="s">
        <v>754</v>
      </c>
      <c r="BS36" s="163" t="s">
        <v>666</v>
      </c>
      <c r="BT36" s="147" t="s">
        <v>887</v>
      </c>
      <c r="BU36" s="147"/>
      <c r="BV36" s="147"/>
      <c r="BW36" s="147"/>
      <c r="BX36" s="147"/>
      <c r="BY36" s="147"/>
      <c r="BZ36" s="147"/>
      <c r="CA36" s="147"/>
      <c r="CB36" s="147"/>
      <c r="CC36" s="147"/>
      <c r="CD36" s="147"/>
      <c r="CE36" s="147"/>
      <c r="CF36" s="147"/>
      <c r="CG36" s="147"/>
    </row>
    <row r="37" spans="1:85" ht="77.25" customHeight="1" x14ac:dyDescent="0.25">
      <c r="A37" s="147">
        <v>17</v>
      </c>
      <c r="B37" s="247" t="s">
        <v>880</v>
      </c>
      <c r="C37" s="163" t="s">
        <v>881</v>
      </c>
      <c r="D37" s="163" t="s">
        <v>625</v>
      </c>
      <c r="E37" s="247" t="s">
        <v>903</v>
      </c>
      <c r="F37" s="163" t="s">
        <v>882</v>
      </c>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t="s">
        <v>770</v>
      </c>
      <c r="BP37" s="163" t="s">
        <v>664</v>
      </c>
      <c r="BQ37" s="147" t="s">
        <v>769</v>
      </c>
      <c r="BR37" s="147" t="s">
        <v>767</v>
      </c>
      <c r="BS37" s="147" t="s">
        <v>768</v>
      </c>
      <c r="BT37" s="147"/>
      <c r="BU37" s="147"/>
      <c r="BV37" s="147"/>
      <c r="BW37" s="147"/>
      <c r="BX37" s="147"/>
      <c r="BY37" s="147"/>
      <c r="BZ37" s="147"/>
      <c r="CA37" s="147"/>
      <c r="CB37" s="147"/>
      <c r="CC37" s="147"/>
      <c r="CD37" s="147"/>
      <c r="CE37" s="147"/>
      <c r="CF37" s="147"/>
      <c r="CG37" s="147"/>
    </row>
    <row r="38" spans="1:85" s="171" customFormat="1" x14ac:dyDescent="0.25">
      <c r="A38" s="190"/>
      <c r="B38" s="192"/>
      <c r="C38" s="192"/>
      <c r="D38" s="192"/>
      <c r="E38" s="192"/>
      <c r="F38" s="192"/>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row>
    <row r="39" spans="1:85" ht="149.25" customHeight="1" x14ac:dyDescent="0.25">
      <c r="A39" s="147">
        <v>18</v>
      </c>
      <c r="B39" s="163" t="s">
        <v>888</v>
      </c>
      <c r="C39" s="163" t="s">
        <v>889</v>
      </c>
      <c r="D39" s="163" t="s">
        <v>799</v>
      </c>
      <c r="E39" s="247" t="s">
        <v>904</v>
      </c>
      <c r="F39" s="163" t="s">
        <v>506</v>
      </c>
      <c r="G39" s="147"/>
      <c r="H39" s="147"/>
      <c r="I39" s="147"/>
      <c r="J39" s="147"/>
      <c r="K39" s="147"/>
      <c r="L39" s="147"/>
      <c r="M39" s="147"/>
      <c r="N39" s="147"/>
      <c r="O39" s="147"/>
      <c r="P39" s="147"/>
      <c r="Q39" s="147"/>
      <c r="R39" s="147"/>
      <c r="S39" s="147"/>
      <c r="T39" s="147"/>
      <c r="U39" s="147"/>
      <c r="V39" s="147"/>
      <c r="W39" s="147"/>
      <c r="X39" s="147"/>
      <c r="Y39" s="147" t="s">
        <v>890</v>
      </c>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t="s">
        <v>994</v>
      </c>
      <c r="BL39" s="147" t="s">
        <v>993</v>
      </c>
      <c r="BM39" s="147" t="s">
        <v>995</v>
      </c>
      <c r="BN39" s="147" t="s">
        <v>1001</v>
      </c>
      <c r="BO39" s="147"/>
      <c r="BP39" s="147"/>
      <c r="BQ39" s="147"/>
      <c r="BR39" s="147"/>
      <c r="BS39" s="147"/>
      <c r="BT39" s="147"/>
      <c r="BU39" s="147"/>
      <c r="BV39" s="147"/>
      <c r="BW39" s="147"/>
      <c r="BX39" s="147"/>
      <c r="BY39" s="147"/>
      <c r="BZ39" s="147"/>
      <c r="CA39" s="147"/>
      <c r="CB39" s="147"/>
      <c r="CC39" s="147"/>
      <c r="CD39" s="147"/>
      <c r="CE39" s="147"/>
      <c r="CF39" s="147"/>
      <c r="CG39" s="147"/>
    </row>
    <row r="40" spans="1:85" ht="235.5" customHeight="1" x14ac:dyDescent="0.25">
      <c r="A40" s="147"/>
      <c r="B40" s="163" t="s">
        <v>888</v>
      </c>
      <c r="C40" s="163" t="s">
        <v>889</v>
      </c>
      <c r="D40" s="163" t="s">
        <v>799</v>
      </c>
      <c r="E40" s="247" t="s">
        <v>904</v>
      </c>
      <c r="F40" s="163" t="s">
        <v>506</v>
      </c>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t="s">
        <v>997</v>
      </c>
      <c r="BH40" s="147" t="s">
        <v>998</v>
      </c>
      <c r="BI40" s="147" t="s">
        <v>999</v>
      </c>
      <c r="BJ40" s="147" t="s">
        <v>1001</v>
      </c>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row>
    <row r="41" spans="1:85" s="171" customFormat="1" x14ac:dyDescent="0.2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row>
    <row r="42" spans="1:85" ht="102" customHeight="1" x14ac:dyDescent="0.25">
      <c r="A42" s="147">
        <v>19</v>
      </c>
      <c r="B42" s="264" t="s">
        <v>891</v>
      </c>
      <c r="C42" s="225" t="s">
        <v>892</v>
      </c>
      <c r="D42" s="225" t="s">
        <v>893</v>
      </c>
      <c r="E42" s="264" t="s">
        <v>905</v>
      </c>
      <c r="F42" s="225" t="s">
        <v>626</v>
      </c>
      <c r="G42" s="147"/>
      <c r="H42" s="147"/>
      <c r="I42" s="147"/>
      <c r="J42" s="147"/>
      <c r="K42" s="147"/>
      <c r="L42" s="147"/>
      <c r="M42" s="147"/>
      <c r="N42" s="147"/>
      <c r="O42" s="147"/>
      <c r="P42" s="147"/>
      <c r="Q42" s="147"/>
      <c r="R42" s="147"/>
      <c r="S42" s="147"/>
      <c r="T42" s="147"/>
      <c r="U42" s="147"/>
      <c r="V42" s="147"/>
      <c r="W42" s="147"/>
      <c r="X42" s="147"/>
      <c r="Y42" s="147" t="s">
        <v>898</v>
      </c>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row>
    <row r="43" spans="1:85" s="171" customFormat="1" x14ac:dyDescent="0.25">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row>
    <row r="44" spans="1:85" ht="96.75" customHeight="1" x14ac:dyDescent="0.25">
      <c r="A44" s="147">
        <v>20</v>
      </c>
      <c r="B44" s="264" t="s">
        <v>899</v>
      </c>
      <c r="C44" s="225" t="s">
        <v>900</v>
      </c>
      <c r="D44" s="225" t="s">
        <v>630</v>
      </c>
      <c r="E44" s="264" t="s">
        <v>906</v>
      </c>
      <c r="F44" s="225" t="s">
        <v>626</v>
      </c>
      <c r="G44" s="147" t="s">
        <v>908</v>
      </c>
      <c r="H44" s="147" t="s">
        <v>909</v>
      </c>
      <c r="I44" s="140" t="s">
        <v>330</v>
      </c>
      <c r="J44" s="147" t="s">
        <v>911</v>
      </c>
      <c r="K44" s="147">
        <v>0.16400000000000001</v>
      </c>
      <c r="L44" s="147"/>
      <c r="M44" s="147" t="s">
        <v>910</v>
      </c>
      <c r="N44" s="211" t="s">
        <v>332</v>
      </c>
      <c r="O44" s="140" t="s">
        <v>333</v>
      </c>
      <c r="P44" s="147"/>
      <c r="Q44" s="147"/>
      <c r="R44" s="147"/>
      <c r="S44" s="147"/>
      <c r="T44" s="147"/>
      <c r="U44" s="147"/>
      <c r="V44" s="147"/>
      <c r="W44" s="147"/>
      <c r="X44" s="147"/>
      <c r="Y44" s="147" t="s">
        <v>907</v>
      </c>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row>
    <row r="45" spans="1:85" s="171" customFormat="1" x14ac:dyDescent="0.25">
      <c r="A45" s="190"/>
      <c r="B45" s="192"/>
      <c r="C45" s="192"/>
      <c r="D45" s="192"/>
      <c r="E45" s="192"/>
      <c r="F45" s="192"/>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row>
    <row r="46" spans="1:85" ht="105" customHeight="1" x14ac:dyDescent="0.25">
      <c r="A46" s="147">
        <v>21</v>
      </c>
      <c r="B46" s="247" t="s">
        <v>912</v>
      </c>
      <c r="C46" s="225" t="s">
        <v>913</v>
      </c>
      <c r="D46" s="225" t="s">
        <v>914</v>
      </c>
      <c r="E46" s="264" t="s">
        <v>917</v>
      </c>
      <c r="F46" s="225" t="s">
        <v>626</v>
      </c>
      <c r="G46" s="140" t="s">
        <v>606</v>
      </c>
      <c r="H46" s="140" t="s">
        <v>607</v>
      </c>
      <c r="I46" s="211" t="s">
        <v>330</v>
      </c>
      <c r="J46" s="161" t="s">
        <v>609</v>
      </c>
      <c r="K46" s="140">
        <v>0.72499999999999998</v>
      </c>
      <c r="L46" s="140" t="s">
        <v>610</v>
      </c>
      <c r="M46" s="140" t="s">
        <v>608</v>
      </c>
      <c r="N46" s="211" t="s">
        <v>332</v>
      </c>
      <c r="O46" s="140" t="s">
        <v>333</v>
      </c>
      <c r="P46" s="147"/>
      <c r="Q46" s="147"/>
      <c r="R46" s="147"/>
      <c r="S46" s="147"/>
      <c r="T46" s="147"/>
      <c r="U46" s="147"/>
      <c r="V46" s="147"/>
      <c r="W46" s="147"/>
      <c r="X46" s="147"/>
      <c r="Y46" s="147" t="s">
        <v>915</v>
      </c>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row>
    <row r="47" spans="1:85" s="171" customFormat="1" x14ac:dyDescent="0.25">
      <c r="A47" s="190"/>
      <c r="B47" s="192"/>
      <c r="C47" s="192"/>
      <c r="D47" s="192"/>
      <c r="E47" s="192"/>
      <c r="F47" s="192"/>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row>
    <row r="48" spans="1:85" ht="103.5" customHeight="1" x14ac:dyDescent="0.25">
      <c r="A48" s="147">
        <v>22</v>
      </c>
      <c r="B48" s="247" t="s">
        <v>919</v>
      </c>
      <c r="C48" s="163" t="s">
        <v>916</v>
      </c>
      <c r="D48" s="163" t="s">
        <v>345</v>
      </c>
      <c r="E48" s="163" t="s">
        <v>918</v>
      </c>
      <c r="F48" s="225" t="s">
        <v>626</v>
      </c>
      <c r="G48" s="147" t="s">
        <v>908</v>
      </c>
      <c r="H48" s="147" t="s">
        <v>909</v>
      </c>
      <c r="I48" s="140" t="s">
        <v>330</v>
      </c>
      <c r="J48" s="147" t="s">
        <v>911</v>
      </c>
      <c r="K48" s="147">
        <v>0.16400000000000001</v>
      </c>
      <c r="L48" s="147"/>
      <c r="M48" s="147" t="s">
        <v>910</v>
      </c>
      <c r="N48" s="211" t="s">
        <v>332</v>
      </c>
      <c r="O48" s="140" t="s">
        <v>333</v>
      </c>
      <c r="P48" s="147"/>
      <c r="Q48" s="147"/>
      <c r="R48" s="147"/>
      <c r="S48" s="147"/>
      <c r="T48" s="147"/>
      <c r="U48" s="147"/>
      <c r="V48" s="147"/>
      <c r="W48" s="147"/>
      <c r="X48" s="147"/>
      <c r="Y48" s="147" t="s">
        <v>920</v>
      </c>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row>
    <row r="49" spans="1:85" s="171" customFormat="1" x14ac:dyDescent="0.25">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row>
    <row r="50" spans="1:85" ht="134.25" customHeight="1" x14ac:dyDescent="0.25">
      <c r="A50" s="147">
        <v>23</v>
      </c>
      <c r="B50" s="248" t="s">
        <v>921</v>
      </c>
      <c r="C50" s="163" t="s">
        <v>922</v>
      </c>
      <c r="D50" s="163" t="s">
        <v>923</v>
      </c>
      <c r="E50" s="163" t="s">
        <v>971</v>
      </c>
      <c r="F50" s="225" t="s">
        <v>626</v>
      </c>
      <c r="G50" s="147" t="s">
        <v>926</v>
      </c>
      <c r="H50" s="147" t="s">
        <v>927</v>
      </c>
      <c r="I50" s="140" t="s">
        <v>330</v>
      </c>
      <c r="J50" s="147" t="s">
        <v>929</v>
      </c>
      <c r="K50" s="147"/>
      <c r="L50" s="147" t="s">
        <v>930</v>
      </c>
      <c r="M50" s="148" t="s">
        <v>925</v>
      </c>
      <c r="N50" s="147" t="s">
        <v>928</v>
      </c>
      <c r="O50" s="140" t="s">
        <v>333</v>
      </c>
      <c r="P50" s="147"/>
      <c r="Q50" s="147"/>
      <c r="R50" s="147"/>
      <c r="S50" s="147"/>
      <c r="T50" s="147"/>
      <c r="U50" s="147"/>
      <c r="V50" s="147"/>
      <c r="W50" s="147"/>
      <c r="X50" s="147"/>
      <c r="Y50" s="147" t="s">
        <v>924</v>
      </c>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row>
    <row r="51" spans="1:85" s="171" customFormat="1" x14ac:dyDescent="0.2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row>
    <row r="52" spans="1:85" ht="131.25" customHeight="1" x14ac:dyDescent="0.25">
      <c r="A52" s="147">
        <v>24</v>
      </c>
      <c r="B52" s="265" t="s">
        <v>931</v>
      </c>
      <c r="C52" s="225" t="s">
        <v>932</v>
      </c>
      <c r="D52" s="228" t="s">
        <v>933</v>
      </c>
      <c r="E52" s="266" t="s">
        <v>972</v>
      </c>
      <c r="F52" s="225" t="s">
        <v>626</v>
      </c>
      <c r="G52" s="147" t="s">
        <v>926</v>
      </c>
      <c r="H52" s="147" t="s">
        <v>927</v>
      </c>
      <c r="I52" s="140" t="s">
        <v>330</v>
      </c>
      <c r="J52" s="147" t="s">
        <v>929</v>
      </c>
      <c r="K52" s="147"/>
      <c r="L52" s="147" t="s">
        <v>930</v>
      </c>
      <c r="M52" s="148" t="s">
        <v>925</v>
      </c>
      <c r="N52" s="147" t="s">
        <v>928</v>
      </c>
      <c r="O52" s="140" t="s">
        <v>333</v>
      </c>
      <c r="P52" s="147"/>
      <c r="Q52" s="147"/>
      <c r="R52" s="147"/>
      <c r="S52" s="147"/>
      <c r="T52" s="147"/>
      <c r="U52" s="147"/>
      <c r="V52" s="147"/>
      <c r="W52" s="147"/>
      <c r="X52" s="147"/>
      <c r="Y52" s="147" t="s">
        <v>938</v>
      </c>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row>
    <row r="53" spans="1:85" s="171" customFormat="1" x14ac:dyDescent="0.2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row>
    <row r="54" spans="1:85" ht="103.5" customHeight="1" x14ac:dyDescent="0.25">
      <c r="A54" s="147">
        <v>25</v>
      </c>
      <c r="B54" s="163" t="s">
        <v>934</v>
      </c>
      <c r="C54" s="163" t="s">
        <v>935</v>
      </c>
      <c r="D54" s="163" t="s">
        <v>936</v>
      </c>
      <c r="E54" s="163" t="s">
        <v>973</v>
      </c>
      <c r="F54" s="225" t="s">
        <v>626</v>
      </c>
      <c r="G54" s="20"/>
      <c r="H54" s="20"/>
      <c r="I54" s="20"/>
      <c r="J54" s="20"/>
      <c r="K54" s="20"/>
      <c r="L54" s="20"/>
      <c r="M54" s="20"/>
      <c r="N54" s="20"/>
      <c r="O54" s="20"/>
      <c r="P54" s="20"/>
      <c r="Q54" s="20"/>
      <c r="R54" s="20"/>
      <c r="S54" s="20"/>
      <c r="T54" s="20"/>
      <c r="U54" s="20"/>
      <c r="V54" s="20"/>
      <c r="W54" s="20"/>
      <c r="X54" s="20"/>
      <c r="Y54" s="147" t="s">
        <v>937</v>
      </c>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row>
    <row r="55" spans="1:85" s="171" customFormat="1" x14ac:dyDescent="0.25">
      <c r="A55" s="164"/>
      <c r="B55" s="270"/>
      <c r="C55" s="270"/>
      <c r="D55" s="270"/>
      <c r="E55" s="270"/>
      <c r="F55" s="270"/>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row>
    <row r="56" spans="1:85" ht="156.75" customHeight="1" x14ac:dyDescent="0.25">
      <c r="A56" s="147">
        <v>26</v>
      </c>
      <c r="B56" s="271" t="s">
        <v>940</v>
      </c>
      <c r="C56" s="247" t="s">
        <v>941</v>
      </c>
      <c r="D56" s="247" t="s">
        <v>866</v>
      </c>
      <c r="E56" s="271" t="s">
        <v>974</v>
      </c>
      <c r="F56" s="247" t="s">
        <v>942</v>
      </c>
      <c r="G56" s="147" t="s">
        <v>776</v>
      </c>
      <c r="H56" s="147" t="s">
        <v>943</v>
      </c>
      <c r="I56" s="147" t="s">
        <v>330</v>
      </c>
      <c r="J56" s="147" t="s">
        <v>777</v>
      </c>
      <c r="K56" s="147"/>
      <c r="L56" s="147"/>
      <c r="M56" s="148" t="s">
        <v>944</v>
      </c>
      <c r="N56" s="147" t="s">
        <v>332</v>
      </c>
      <c r="O56" s="147" t="s">
        <v>333</v>
      </c>
      <c r="P56" s="20"/>
      <c r="Q56" s="20"/>
      <c r="R56" s="20"/>
      <c r="S56" s="20"/>
      <c r="T56" s="20"/>
      <c r="U56" s="20"/>
      <c r="V56" s="20"/>
      <c r="W56" s="20"/>
      <c r="X56" s="20"/>
      <c r="Y56" s="147" t="s">
        <v>957</v>
      </c>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row>
    <row r="57" spans="1:85" s="171" customFormat="1" x14ac:dyDescent="0.25">
      <c r="A57" s="273"/>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row>
    <row r="58" spans="1:85" ht="160.5" customHeight="1" x14ac:dyDescent="0.25">
      <c r="A58" s="268">
        <v>27</v>
      </c>
      <c r="B58" s="271">
        <v>1009003051</v>
      </c>
      <c r="C58" s="247" t="s">
        <v>959</v>
      </c>
      <c r="D58" s="247" t="s">
        <v>960</v>
      </c>
      <c r="E58" s="271" t="s">
        <v>975</v>
      </c>
      <c r="F58" s="247" t="s">
        <v>955</v>
      </c>
      <c r="G58" s="147" t="s">
        <v>776</v>
      </c>
      <c r="H58" s="147" t="s">
        <v>943</v>
      </c>
      <c r="I58" s="147" t="s">
        <v>330</v>
      </c>
      <c r="J58" s="147" t="s">
        <v>777</v>
      </c>
      <c r="K58" s="147"/>
      <c r="L58" s="147"/>
      <c r="M58" s="148" t="s">
        <v>944</v>
      </c>
      <c r="N58" s="147" t="s">
        <v>332</v>
      </c>
      <c r="O58" s="147" t="s">
        <v>333</v>
      </c>
      <c r="P58" s="20"/>
      <c r="Q58" s="20"/>
      <c r="R58" s="20"/>
      <c r="S58" s="20"/>
      <c r="T58" s="20"/>
      <c r="U58" s="20"/>
      <c r="V58" s="20"/>
      <c r="W58" s="20"/>
      <c r="X58" s="20"/>
      <c r="Y58" s="147" t="s">
        <v>961</v>
      </c>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row>
    <row r="59" spans="1:85" s="171" customFormat="1" x14ac:dyDescent="0.25">
      <c r="A59" s="273"/>
      <c r="B59" s="270"/>
      <c r="C59" s="270"/>
      <c r="D59" s="270"/>
      <c r="E59" s="270"/>
      <c r="F59" s="270"/>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row>
    <row r="60" spans="1:85" ht="166.5" customHeight="1" x14ac:dyDescent="0.25">
      <c r="A60" s="268">
        <v>28</v>
      </c>
      <c r="B60" s="271" t="s">
        <v>962</v>
      </c>
      <c r="C60" s="247" t="s">
        <v>963</v>
      </c>
      <c r="D60" s="247" t="s">
        <v>604</v>
      </c>
      <c r="E60" s="271" t="s">
        <v>976</v>
      </c>
      <c r="F60" s="247" t="s">
        <v>964</v>
      </c>
      <c r="G60" s="147" t="s">
        <v>776</v>
      </c>
      <c r="H60" s="147" t="s">
        <v>943</v>
      </c>
      <c r="I60" s="147" t="s">
        <v>330</v>
      </c>
      <c r="J60" s="147" t="s">
        <v>777</v>
      </c>
      <c r="K60" s="147"/>
      <c r="L60" s="147"/>
      <c r="M60" s="148" t="s">
        <v>944</v>
      </c>
      <c r="N60" s="147" t="s">
        <v>332</v>
      </c>
      <c r="O60" s="147" t="s">
        <v>333</v>
      </c>
      <c r="P60" s="20"/>
      <c r="Q60" s="20"/>
      <c r="R60" s="20"/>
      <c r="S60" s="20"/>
      <c r="T60" s="20"/>
      <c r="U60" s="20"/>
      <c r="V60" s="20"/>
      <c r="W60" s="20"/>
      <c r="X60" s="20"/>
      <c r="Y60" s="147" t="s">
        <v>966</v>
      </c>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row>
    <row r="61" spans="1:85" s="171" customFormat="1" x14ac:dyDescent="0.25">
      <c r="A61" s="273"/>
      <c r="B61" s="270"/>
      <c r="C61" s="270"/>
      <c r="D61" s="270"/>
      <c r="E61" s="270"/>
      <c r="F61" s="270"/>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7"/>
      <c r="BR61" s="267"/>
      <c r="BS61" s="267"/>
      <c r="BT61" s="267"/>
      <c r="BU61" s="267"/>
      <c r="BV61" s="267"/>
      <c r="BW61" s="267"/>
      <c r="BX61" s="267"/>
      <c r="BY61" s="267"/>
      <c r="BZ61" s="267"/>
      <c r="CA61" s="267"/>
      <c r="CB61" s="267"/>
      <c r="CC61" s="267"/>
      <c r="CD61" s="267"/>
      <c r="CE61" s="267"/>
      <c r="CF61" s="267"/>
      <c r="CG61" s="267"/>
    </row>
    <row r="62" spans="1:85" ht="180.75" customHeight="1" x14ac:dyDescent="0.25">
      <c r="A62" s="268">
        <v>29</v>
      </c>
      <c r="B62" s="274">
        <v>58001000198</v>
      </c>
      <c r="C62" s="274" t="s">
        <v>965</v>
      </c>
      <c r="D62" s="274" t="s">
        <v>893</v>
      </c>
      <c r="E62" s="271" t="s">
        <v>977</v>
      </c>
      <c r="F62" s="274" t="s">
        <v>506</v>
      </c>
      <c r="G62" s="147" t="s">
        <v>776</v>
      </c>
      <c r="H62" s="147" t="s">
        <v>943</v>
      </c>
      <c r="I62" s="147" t="s">
        <v>330</v>
      </c>
      <c r="J62" s="147" t="s">
        <v>777</v>
      </c>
      <c r="K62" s="147"/>
      <c r="L62" s="147"/>
      <c r="M62" s="148" t="s">
        <v>944</v>
      </c>
      <c r="N62" s="147" t="s">
        <v>332</v>
      </c>
      <c r="O62" s="147" t="s">
        <v>333</v>
      </c>
      <c r="P62" s="20"/>
      <c r="Q62" s="20"/>
      <c r="R62" s="20"/>
      <c r="S62" s="20"/>
      <c r="T62" s="20"/>
      <c r="U62" s="20"/>
      <c r="V62" s="20"/>
      <c r="W62" s="20"/>
      <c r="X62" s="20"/>
      <c r="Y62" s="147" t="s">
        <v>967</v>
      </c>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row>
    <row r="63" spans="1:85" x14ac:dyDescent="0.25">
      <c r="A63" s="268"/>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row>
    <row r="64" spans="1:85" x14ac:dyDescent="0.25">
      <c r="A64" s="268"/>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row>
    <row r="65" spans="1:85" x14ac:dyDescent="0.25">
      <c r="A65" s="24"/>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row>
    <row r="66" spans="1:85" x14ac:dyDescent="0.25">
      <c r="A66" s="2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row>
    <row r="67" spans="1:85" x14ac:dyDescent="0.2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row>
    <row r="68" spans="1:85" x14ac:dyDescent="0.2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row>
    <row r="69" spans="1:85" x14ac:dyDescent="0.25">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row>
    <row r="70" spans="1:85" x14ac:dyDescent="0.25">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row>
    <row r="71" spans="1:85" x14ac:dyDescent="0.25">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row>
    <row r="72" spans="1:85" x14ac:dyDescent="0.2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row>
    <row r="73" spans="1:85" x14ac:dyDescent="0.2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row>
    <row r="74" spans="1:85" x14ac:dyDescent="0.2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row>
    <row r="75" spans="1:85" x14ac:dyDescent="0.2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row>
    <row r="76" spans="1:85" x14ac:dyDescent="0.2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row>
    <row r="77" spans="1:85" x14ac:dyDescent="0.2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row>
    <row r="78" spans="1:85" x14ac:dyDescent="0.2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row>
    <row r="79" spans="1:85" x14ac:dyDescent="0.2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row>
    <row r="80" spans="1:85" x14ac:dyDescent="0.2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row>
    <row r="81" spans="2:85" x14ac:dyDescent="0.2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row>
    <row r="82" spans="2:85" x14ac:dyDescent="0.2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row>
    <row r="83" spans="2:85" x14ac:dyDescent="0.2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row>
    <row r="84" spans="2:85" x14ac:dyDescent="0.2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row>
    <row r="85" spans="2:85" x14ac:dyDescent="0.2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row>
    <row r="86" spans="2:85" x14ac:dyDescent="0.2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row>
    <row r="87" spans="2:85" x14ac:dyDescent="0.2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row>
    <row r="88" spans="2:85" x14ac:dyDescent="0.25">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row>
  </sheetData>
  <mergeCells count="62">
    <mergeCell ref="CF4:CG4"/>
    <mergeCell ref="AX4:AZ4"/>
    <mergeCell ref="BA4:BC4"/>
    <mergeCell ref="BD4:BF4"/>
    <mergeCell ref="BG4:BJ4"/>
    <mergeCell ref="BK4:BN4"/>
    <mergeCell ref="BO4:BV4"/>
    <mergeCell ref="BW4:BW5"/>
    <mergeCell ref="BX4:BY4"/>
    <mergeCell ref="BZ4:CA4"/>
    <mergeCell ref="CB4:CC4"/>
    <mergeCell ref="CD4:CE4"/>
    <mergeCell ref="AS4:AW4"/>
    <mergeCell ref="AA4:AA5"/>
    <mergeCell ref="AB4:AB5"/>
    <mergeCell ref="AC4:AC5"/>
    <mergeCell ref="AD4:AD5"/>
    <mergeCell ref="AE4:AE5"/>
    <mergeCell ref="AF4:AF5"/>
    <mergeCell ref="AG4:AG5"/>
    <mergeCell ref="AH4:AI4"/>
    <mergeCell ref="AJ4:AK4"/>
    <mergeCell ref="AL4:AM4"/>
    <mergeCell ref="AN4:AR4"/>
    <mergeCell ref="Z4:Z5"/>
    <mergeCell ref="O4:O5"/>
    <mergeCell ref="P4:P5"/>
    <mergeCell ref="Q4:Q5"/>
    <mergeCell ref="R4:R5"/>
    <mergeCell ref="S4:S5"/>
    <mergeCell ref="T4:T5"/>
    <mergeCell ref="U4:U5"/>
    <mergeCell ref="V4:V5"/>
    <mergeCell ref="W4:W5"/>
    <mergeCell ref="X4:X5"/>
    <mergeCell ref="Y4:Y5"/>
    <mergeCell ref="A1:CG1"/>
    <mergeCell ref="A2:CG2"/>
    <mergeCell ref="A3:F3"/>
    <mergeCell ref="G3:O3"/>
    <mergeCell ref="P3:X3"/>
    <mergeCell ref="Z3:AB3"/>
    <mergeCell ref="AD3:AG3"/>
    <mergeCell ref="AH3:AM3"/>
    <mergeCell ref="AN3:BF3"/>
    <mergeCell ref="BG3:BN3"/>
    <mergeCell ref="N4:N5"/>
    <mergeCell ref="BO3:BW3"/>
    <mergeCell ref="BX3:CG3"/>
    <mergeCell ref="A4:A5"/>
    <mergeCell ref="B4:B5"/>
    <mergeCell ref="C4:C5"/>
    <mergeCell ref="D4:D5"/>
    <mergeCell ref="E4:E5"/>
    <mergeCell ref="G4:G5"/>
    <mergeCell ref="H4:H5"/>
    <mergeCell ref="F4:F5"/>
    <mergeCell ref="I4:I5"/>
    <mergeCell ref="J4:J5"/>
    <mergeCell ref="K4:K5"/>
    <mergeCell ref="L4:L5"/>
    <mergeCell ref="M4:M5"/>
  </mergeCells>
  <hyperlinks>
    <hyperlink ref="M18" r:id="rId1"/>
    <hyperlink ref="M50" r:id="rId2"/>
    <hyperlink ref="M52" r:id="rId3"/>
    <hyperlink ref="M56" r:id="rId4"/>
    <hyperlink ref="M31" r:id="rId5"/>
    <hyperlink ref="M58" r:id="rId6"/>
    <hyperlink ref="M60" r:id="rId7"/>
    <hyperlink ref="M6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0"/>
  <sheetViews>
    <sheetView topLeftCell="A79" zoomScale="90" zoomScaleNormal="90" workbookViewId="0">
      <selection activeCell="B86" sqref="B86"/>
    </sheetView>
  </sheetViews>
  <sheetFormatPr defaultRowHeight="15" x14ac:dyDescent="0.25"/>
  <cols>
    <col min="1" max="1" width="3.28515625" style="1" customWidth="1"/>
    <col min="2" max="2" width="18.28515625" customWidth="1"/>
    <col min="3" max="3" width="21.42578125" customWidth="1"/>
    <col min="4" max="4" width="15" customWidth="1"/>
    <col min="5" max="5" width="14" customWidth="1"/>
    <col min="6" max="6" width="23.42578125" customWidth="1"/>
    <col min="7" max="7" width="38.85546875" customWidth="1"/>
    <col min="8" max="8" width="35.5703125" customWidth="1"/>
    <col min="9" max="9" width="24.7109375" customWidth="1"/>
    <col min="10" max="10" width="43.5703125" customWidth="1"/>
    <col min="11" max="11" width="16.42578125" customWidth="1"/>
    <col min="12" max="12" width="30.85546875" customWidth="1"/>
    <col min="13" max="13" width="38.5703125" customWidth="1"/>
    <col min="14" max="14" width="18.85546875" customWidth="1"/>
    <col min="15" max="15" width="27.7109375" customWidth="1"/>
    <col min="16" max="16" width="31.5703125" customWidth="1"/>
    <col min="17" max="17" width="21" customWidth="1"/>
    <col min="18" max="18" width="11.85546875" customWidth="1"/>
    <col min="19" max="19" width="14.42578125" bestFit="1" customWidth="1"/>
    <col min="20" max="20" width="23.85546875" customWidth="1"/>
    <col min="21" max="21" width="31.5703125" customWidth="1"/>
    <col min="22" max="22" width="12.28515625" bestFit="1" customWidth="1"/>
    <col min="23" max="23" width="81.85546875" customWidth="1"/>
    <col min="24" max="24" width="31.140625" customWidth="1"/>
    <col min="25" max="25" width="30.140625" customWidth="1"/>
    <col min="26" max="26" width="11" customWidth="1"/>
    <col min="27" max="27" width="17.5703125" customWidth="1"/>
    <col min="28" max="28" width="10.140625" bestFit="1"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9.5703125" bestFit="1" customWidth="1"/>
    <col min="37" max="37" width="15.42578125" bestFit="1"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8.42578125" bestFit="1" customWidth="1"/>
    <col min="57" max="57" width="8.28515625" bestFit="1" customWidth="1"/>
    <col min="58" max="58" width="6.28515625" bestFit="1" customWidth="1"/>
    <col min="59" max="59" width="38.5703125" customWidth="1"/>
    <col min="60" max="60" width="21.7109375" bestFit="1" customWidth="1"/>
    <col min="61" max="61" width="14.7109375" customWidth="1"/>
    <col min="62" max="62" width="21.5703125" customWidth="1"/>
    <col min="63" max="63" width="40" customWidth="1"/>
    <col min="64" max="64" width="24.85546875" customWidth="1"/>
    <col min="65" max="65" width="15.42578125" customWidth="1"/>
    <col min="66" max="66" width="21.7109375" customWidth="1"/>
    <col min="67" max="67" width="16.140625" customWidth="1"/>
    <col min="68" max="68" width="20.7109375" customWidth="1"/>
    <col min="69" max="69" width="25.7109375" customWidth="1"/>
    <col min="70" max="70" width="27.5703125" customWidth="1"/>
    <col min="71" max="71" width="23.5703125" customWidth="1"/>
    <col min="72" max="72" width="17.42578125" customWidth="1"/>
    <col min="73" max="73" width="8.42578125" bestFit="1" customWidth="1"/>
    <col min="74" max="74" width="15.85546875" bestFit="1" customWidth="1"/>
    <col min="75" max="75" width="13.7109375" customWidth="1"/>
    <col min="76" max="76" width="8.42578125" bestFit="1" customWidth="1"/>
    <col min="77" max="77" width="14.140625" customWidth="1"/>
    <col min="78" max="78" width="8.42578125" bestFit="1" customWidth="1"/>
    <col min="79" max="79" width="10.140625" bestFit="1" customWidth="1"/>
    <col min="80" max="80" width="8.42578125" bestFit="1" customWidth="1"/>
    <col min="81" max="81" width="10.140625" bestFit="1" customWidth="1"/>
    <col min="82" max="82" width="8.42578125" bestFit="1" customWidth="1"/>
    <col min="83" max="83" width="9.140625" bestFit="1" customWidth="1"/>
    <col min="84" max="84" width="8.42578125" bestFit="1" customWidth="1"/>
    <col min="85" max="85" width="9.140625" bestFit="1" customWidth="1"/>
  </cols>
  <sheetData>
    <row r="1" spans="1:85" ht="55.5" customHeight="1" x14ac:dyDescent="0.25">
      <c r="A1" s="323" t="s">
        <v>186</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row>
    <row r="2" spans="1:85" ht="27" customHeight="1" x14ac:dyDescent="0.25">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row>
    <row r="3" spans="1:85" s="17" customFormat="1" ht="31.5" x14ac:dyDescent="0.25">
      <c r="A3" s="338" t="s">
        <v>0</v>
      </c>
      <c r="B3" s="338"/>
      <c r="C3" s="338"/>
      <c r="D3" s="338"/>
      <c r="E3" s="338"/>
      <c r="F3" s="338"/>
      <c r="G3" s="326" t="s">
        <v>27</v>
      </c>
      <c r="H3" s="326"/>
      <c r="I3" s="326"/>
      <c r="J3" s="326"/>
      <c r="K3" s="326"/>
      <c r="L3" s="326"/>
      <c r="M3" s="326"/>
      <c r="N3" s="326"/>
      <c r="O3" s="326"/>
      <c r="P3" s="326" t="s">
        <v>57</v>
      </c>
      <c r="Q3" s="326"/>
      <c r="R3" s="326"/>
      <c r="S3" s="326"/>
      <c r="T3" s="326"/>
      <c r="U3" s="326"/>
      <c r="V3" s="326"/>
      <c r="W3" s="326"/>
      <c r="X3" s="326"/>
      <c r="Y3" s="16" t="s">
        <v>59</v>
      </c>
      <c r="Z3" s="327" t="s">
        <v>76</v>
      </c>
      <c r="AA3" s="328"/>
      <c r="AB3" s="329"/>
      <c r="AC3" s="16" t="s">
        <v>80</v>
      </c>
      <c r="AD3" s="327" t="s">
        <v>77</v>
      </c>
      <c r="AE3" s="328"/>
      <c r="AF3" s="328"/>
      <c r="AG3" s="329"/>
      <c r="AH3" s="330" t="s">
        <v>1</v>
      </c>
      <c r="AI3" s="331"/>
      <c r="AJ3" s="331"/>
      <c r="AK3" s="331"/>
      <c r="AL3" s="331"/>
      <c r="AM3" s="332"/>
      <c r="AN3" s="327" t="s">
        <v>2</v>
      </c>
      <c r="AO3" s="328"/>
      <c r="AP3" s="328"/>
      <c r="AQ3" s="328"/>
      <c r="AR3" s="328"/>
      <c r="AS3" s="328"/>
      <c r="AT3" s="328"/>
      <c r="AU3" s="328"/>
      <c r="AV3" s="328"/>
      <c r="AW3" s="328"/>
      <c r="AX3" s="328"/>
      <c r="AY3" s="328"/>
      <c r="AZ3" s="328"/>
      <c r="BA3" s="328"/>
      <c r="BB3" s="328"/>
      <c r="BC3" s="328"/>
      <c r="BD3" s="328"/>
      <c r="BE3" s="328"/>
      <c r="BF3" s="328"/>
      <c r="BG3" s="326" t="s">
        <v>8</v>
      </c>
      <c r="BH3" s="326"/>
      <c r="BI3" s="326"/>
      <c r="BJ3" s="326"/>
      <c r="BK3" s="326"/>
      <c r="BL3" s="326"/>
      <c r="BM3" s="326"/>
      <c r="BN3" s="326"/>
      <c r="BO3" s="326" t="s">
        <v>29</v>
      </c>
      <c r="BP3" s="326"/>
      <c r="BQ3" s="326"/>
      <c r="BR3" s="326"/>
      <c r="BS3" s="326"/>
      <c r="BT3" s="326"/>
      <c r="BU3" s="326"/>
      <c r="BV3" s="326"/>
      <c r="BW3" s="326"/>
      <c r="BX3" s="326" t="s">
        <v>65</v>
      </c>
      <c r="BY3" s="326"/>
      <c r="BZ3" s="326"/>
      <c r="CA3" s="326"/>
      <c r="CB3" s="326"/>
      <c r="CC3" s="326"/>
      <c r="CD3" s="326"/>
      <c r="CE3" s="326"/>
      <c r="CF3" s="326"/>
      <c r="CG3" s="326"/>
    </row>
    <row r="4" spans="1:85" s="2" customFormat="1" ht="96.75" customHeight="1" x14ac:dyDescent="0.25">
      <c r="A4" s="333" t="s">
        <v>5</v>
      </c>
      <c r="B4" s="333" t="s">
        <v>12</v>
      </c>
      <c r="C4" s="333" t="s">
        <v>54</v>
      </c>
      <c r="D4" s="333" t="s">
        <v>37</v>
      </c>
      <c r="E4" s="333" t="s">
        <v>30</v>
      </c>
      <c r="F4" s="333" t="s">
        <v>71</v>
      </c>
      <c r="G4" s="333" t="s">
        <v>13</v>
      </c>
      <c r="H4" s="333" t="s">
        <v>14</v>
      </c>
      <c r="I4" s="333" t="s">
        <v>72</v>
      </c>
      <c r="J4" s="333" t="s">
        <v>26</v>
      </c>
      <c r="K4" s="333" t="s">
        <v>56</v>
      </c>
      <c r="L4" s="333" t="s">
        <v>15</v>
      </c>
      <c r="M4" s="333" t="s">
        <v>16</v>
      </c>
      <c r="N4" s="333" t="s">
        <v>28</v>
      </c>
      <c r="O4" s="333" t="s">
        <v>70</v>
      </c>
      <c r="P4" s="333" t="s">
        <v>18</v>
      </c>
      <c r="Q4" s="333" t="s">
        <v>19</v>
      </c>
      <c r="R4" s="333" t="s">
        <v>20</v>
      </c>
      <c r="S4" s="333" t="s">
        <v>21</v>
      </c>
      <c r="T4" s="333" t="s">
        <v>22</v>
      </c>
      <c r="U4" s="333" t="s">
        <v>23</v>
      </c>
      <c r="V4" s="333" t="s">
        <v>58</v>
      </c>
      <c r="W4" s="333" t="s">
        <v>69</v>
      </c>
      <c r="X4" s="333" t="s">
        <v>66</v>
      </c>
      <c r="Y4" s="333" t="s">
        <v>75</v>
      </c>
      <c r="Z4" s="333" t="s">
        <v>61</v>
      </c>
      <c r="AA4" s="333" t="s">
        <v>24</v>
      </c>
      <c r="AB4" s="333" t="s">
        <v>60</v>
      </c>
      <c r="AC4" s="333" t="s">
        <v>81</v>
      </c>
      <c r="AD4" s="333" t="s">
        <v>67</v>
      </c>
      <c r="AE4" s="333" t="s">
        <v>68</v>
      </c>
      <c r="AF4" s="333" t="s">
        <v>25</v>
      </c>
      <c r="AG4" s="333" t="s">
        <v>60</v>
      </c>
      <c r="AH4" s="335" t="s">
        <v>31</v>
      </c>
      <c r="AI4" s="336"/>
      <c r="AJ4" s="335" t="s">
        <v>33</v>
      </c>
      <c r="AK4" s="336"/>
      <c r="AL4" s="335" t="s">
        <v>73</v>
      </c>
      <c r="AM4" s="336"/>
      <c r="AN4" s="335" t="s">
        <v>3</v>
      </c>
      <c r="AO4" s="337"/>
      <c r="AP4" s="337"/>
      <c r="AQ4" s="337"/>
      <c r="AR4" s="336"/>
      <c r="AS4" s="335" t="s">
        <v>4</v>
      </c>
      <c r="AT4" s="337"/>
      <c r="AU4" s="337"/>
      <c r="AV4" s="337"/>
      <c r="AW4" s="336"/>
      <c r="AX4" s="335" t="s">
        <v>38</v>
      </c>
      <c r="AY4" s="337"/>
      <c r="AZ4" s="336"/>
      <c r="BA4" s="335" t="s">
        <v>6</v>
      </c>
      <c r="BB4" s="337"/>
      <c r="BC4" s="336"/>
      <c r="BD4" s="335" t="s">
        <v>7</v>
      </c>
      <c r="BE4" s="337"/>
      <c r="BF4" s="336"/>
      <c r="BG4" s="335" t="s">
        <v>78</v>
      </c>
      <c r="BH4" s="337"/>
      <c r="BI4" s="337"/>
      <c r="BJ4" s="336"/>
      <c r="BK4" s="335" t="s">
        <v>79</v>
      </c>
      <c r="BL4" s="337"/>
      <c r="BM4" s="337"/>
      <c r="BN4" s="336"/>
      <c r="BO4" s="335" t="s">
        <v>48</v>
      </c>
      <c r="BP4" s="337"/>
      <c r="BQ4" s="337"/>
      <c r="BR4" s="337"/>
      <c r="BS4" s="337"/>
      <c r="BT4" s="337"/>
      <c r="BU4" s="337"/>
      <c r="BV4" s="336"/>
      <c r="BW4" s="333" t="s">
        <v>49</v>
      </c>
      <c r="BX4" s="335" t="s">
        <v>64</v>
      </c>
      <c r="BY4" s="336"/>
      <c r="BZ4" s="335" t="s">
        <v>50</v>
      </c>
      <c r="CA4" s="336"/>
      <c r="CB4" s="335" t="s">
        <v>74</v>
      </c>
      <c r="CC4" s="336"/>
      <c r="CD4" s="335" t="s">
        <v>63</v>
      </c>
      <c r="CE4" s="336"/>
      <c r="CF4" s="335" t="s">
        <v>52</v>
      </c>
      <c r="CG4" s="336"/>
    </row>
    <row r="5" spans="1:85" s="2" customFormat="1" ht="45" x14ac:dyDescent="0.25">
      <c r="A5" s="334"/>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 t="s">
        <v>34</v>
      </c>
      <c r="AI5" s="3" t="s">
        <v>32</v>
      </c>
      <c r="AJ5" s="3" t="s">
        <v>34</v>
      </c>
      <c r="AK5" s="3" t="s">
        <v>32</v>
      </c>
      <c r="AL5" s="3" t="s">
        <v>34</v>
      </c>
      <c r="AM5" s="3" t="s">
        <v>32</v>
      </c>
      <c r="AN5" s="3" t="s">
        <v>34</v>
      </c>
      <c r="AO5" s="3" t="s">
        <v>35</v>
      </c>
      <c r="AP5" s="3" t="s">
        <v>36</v>
      </c>
      <c r="AQ5" s="3" t="s">
        <v>17</v>
      </c>
      <c r="AR5" s="3" t="s">
        <v>20</v>
      </c>
      <c r="AS5" s="3" t="s">
        <v>34</v>
      </c>
      <c r="AT5" s="3" t="s">
        <v>35</v>
      </c>
      <c r="AU5" s="3" t="s">
        <v>36</v>
      </c>
      <c r="AV5" s="3" t="s">
        <v>17</v>
      </c>
      <c r="AW5" s="3" t="s">
        <v>20</v>
      </c>
      <c r="AX5" s="3" t="s">
        <v>37</v>
      </c>
      <c r="AY5" s="3" t="s">
        <v>17</v>
      </c>
      <c r="AZ5" s="3" t="s">
        <v>20</v>
      </c>
      <c r="BA5" s="3" t="s">
        <v>37</v>
      </c>
      <c r="BB5" s="3" t="s">
        <v>17</v>
      </c>
      <c r="BC5" s="3" t="s">
        <v>20</v>
      </c>
      <c r="BD5" s="3" t="s">
        <v>37</v>
      </c>
      <c r="BE5" s="3" t="s">
        <v>17</v>
      </c>
      <c r="BF5" s="3" t="s">
        <v>20</v>
      </c>
      <c r="BG5" s="3" t="s">
        <v>34</v>
      </c>
      <c r="BH5" s="3" t="s">
        <v>40</v>
      </c>
      <c r="BI5" s="3" t="s">
        <v>41</v>
      </c>
      <c r="BJ5" s="3" t="s">
        <v>62</v>
      </c>
      <c r="BK5" s="3" t="s">
        <v>34</v>
      </c>
      <c r="BL5" s="3" t="s">
        <v>39</v>
      </c>
      <c r="BM5" s="3" t="s">
        <v>41</v>
      </c>
      <c r="BN5" s="3" t="s">
        <v>62</v>
      </c>
      <c r="BO5" s="3" t="s">
        <v>43</v>
      </c>
      <c r="BP5" s="3" t="s">
        <v>42</v>
      </c>
      <c r="BQ5" s="3" t="s">
        <v>44</v>
      </c>
      <c r="BR5" s="3" t="s">
        <v>34</v>
      </c>
      <c r="BS5" s="3" t="s">
        <v>45</v>
      </c>
      <c r="BT5" s="3" t="s">
        <v>46</v>
      </c>
      <c r="BU5" s="3" t="s">
        <v>47</v>
      </c>
      <c r="BV5" s="3" t="s">
        <v>53</v>
      </c>
      <c r="BW5" s="334"/>
      <c r="BX5" s="3" t="s">
        <v>37</v>
      </c>
      <c r="BY5" s="3" t="s">
        <v>25</v>
      </c>
      <c r="BZ5" s="3" t="s">
        <v>37</v>
      </c>
      <c r="CA5" s="3" t="s">
        <v>25</v>
      </c>
      <c r="CB5" s="3" t="s">
        <v>37</v>
      </c>
      <c r="CC5" s="3" t="s">
        <v>25</v>
      </c>
      <c r="CD5" s="3" t="s">
        <v>37</v>
      </c>
      <c r="CE5" s="3" t="s">
        <v>51</v>
      </c>
      <c r="CF5" s="3" t="s">
        <v>37</v>
      </c>
      <c r="CG5" s="3" t="s">
        <v>51</v>
      </c>
    </row>
    <row r="6" spans="1:85" ht="112.5" customHeight="1" x14ac:dyDescent="0.25">
      <c r="A6" s="275">
        <v>1</v>
      </c>
      <c r="B6" s="198" t="s">
        <v>968</v>
      </c>
      <c r="C6" s="188" t="s">
        <v>969</v>
      </c>
      <c r="D6" s="188" t="s">
        <v>970</v>
      </c>
      <c r="E6" s="198" t="s">
        <v>982</v>
      </c>
      <c r="F6" s="163"/>
      <c r="G6" s="163"/>
      <c r="H6" s="163"/>
      <c r="I6" s="163"/>
      <c r="J6" s="163"/>
      <c r="K6" s="163"/>
      <c r="L6" s="163"/>
      <c r="M6" s="163"/>
      <c r="N6" s="163"/>
      <c r="O6" s="163"/>
      <c r="P6" s="163"/>
      <c r="Q6" s="163"/>
      <c r="R6" s="163"/>
      <c r="S6" s="163"/>
      <c r="T6" s="163"/>
      <c r="U6" s="163"/>
      <c r="V6" s="163"/>
      <c r="W6" s="163"/>
      <c r="X6" s="163"/>
      <c r="Y6" s="163" t="s">
        <v>978</v>
      </c>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row>
    <row r="7" spans="1:85" s="171" customFormat="1" x14ac:dyDescent="0.25">
      <c r="A7" s="278"/>
      <c r="B7" s="259"/>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row>
    <row r="8" spans="1:85" ht="102.75" customHeight="1" x14ac:dyDescent="0.25">
      <c r="A8" s="275">
        <v>2</v>
      </c>
      <c r="B8" s="198" t="s">
        <v>979</v>
      </c>
      <c r="C8" s="188" t="s">
        <v>980</v>
      </c>
      <c r="D8" s="188" t="s">
        <v>981</v>
      </c>
      <c r="E8" s="198" t="s">
        <v>983</v>
      </c>
      <c r="F8" s="163"/>
      <c r="G8" s="163"/>
      <c r="H8" s="163"/>
      <c r="I8" s="163"/>
      <c r="J8" s="163"/>
      <c r="K8" s="163"/>
      <c r="L8" s="163"/>
      <c r="M8" s="163"/>
      <c r="N8" s="163"/>
      <c r="O8" s="163"/>
      <c r="P8" s="163"/>
      <c r="Q8" s="163"/>
      <c r="R8" s="163"/>
      <c r="S8" s="163"/>
      <c r="T8" s="163"/>
      <c r="U8" s="163"/>
      <c r="V8" s="163"/>
      <c r="W8" s="163"/>
      <c r="X8" s="163"/>
      <c r="Y8" s="163" t="s">
        <v>984</v>
      </c>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row>
    <row r="9" spans="1:85" s="171" customFormat="1" x14ac:dyDescent="0.25">
      <c r="A9" s="278"/>
      <c r="B9" s="259"/>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row>
    <row r="10" spans="1:85" ht="117.75" customHeight="1" x14ac:dyDescent="0.25">
      <c r="A10" s="275">
        <v>3</v>
      </c>
      <c r="B10" s="198" t="s">
        <v>985</v>
      </c>
      <c r="C10" s="188" t="s">
        <v>986</v>
      </c>
      <c r="D10" s="188" t="s">
        <v>477</v>
      </c>
      <c r="E10" s="198" t="s">
        <v>991</v>
      </c>
      <c r="F10" s="163"/>
      <c r="G10" s="163"/>
      <c r="H10" s="163"/>
      <c r="I10" s="163"/>
      <c r="J10" s="163"/>
      <c r="K10" s="163"/>
      <c r="L10" s="163"/>
      <c r="M10" s="163"/>
      <c r="N10" s="20"/>
      <c r="O10" s="20"/>
      <c r="P10" s="20"/>
      <c r="Q10" s="20"/>
      <c r="R10" s="163"/>
      <c r="S10" s="163"/>
      <c r="T10" s="163"/>
      <c r="U10" s="163"/>
      <c r="V10" s="163"/>
      <c r="W10" s="163"/>
      <c r="X10" s="163"/>
      <c r="Y10" s="163" t="s">
        <v>987</v>
      </c>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row>
    <row r="11" spans="1:85" s="171" customFormat="1" x14ac:dyDescent="0.25">
      <c r="A11" s="278"/>
      <c r="B11" s="259"/>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row>
    <row r="12" spans="1:85" ht="164.25" customHeight="1" x14ac:dyDescent="0.25">
      <c r="A12" s="275">
        <v>4</v>
      </c>
      <c r="B12" s="198" t="s">
        <v>988</v>
      </c>
      <c r="C12" s="188" t="s">
        <v>989</v>
      </c>
      <c r="D12" s="188" t="s">
        <v>990</v>
      </c>
      <c r="E12" s="198" t="s">
        <v>992</v>
      </c>
      <c r="F12" s="163"/>
      <c r="G12" s="163" t="s">
        <v>737</v>
      </c>
      <c r="H12" s="163" t="s">
        <v>1012</v>
      </c>
      <c r="I12" s="163" t="s">
        <v>330</v>
      </c>
      <c r="J12" s="163" t="s">
        <v>735</v>
      </c>
      <c r="K12" s="163">
        <v>0.27</v>
      </c>
      <c r="L12" s="163" t="s">
        <v>736</v>
      </c>
      <c r="M12" s="148" t="s">
        <v>554</v>
      </c>
      <c r="N12" s="163" t="s">
        <v>654</v>
      </c>
      <c r="O12" s="163" t="s">
        <v>333</v>
      </c>
      <c r="P12" s="163"/>
      <c r="Q12" s="163"/>
      <c r="R12" s="163"/>
      <c r="S12" s="163"/>
      <c r="T12" s="163"/>
      <c r="U12" s="163"/>
      <c r="V12" s="163"/>
      <c r="W12" s="163"/>
      <c r="X12" s="163"/>
      <c r="Y12" s="163" t="s">
        <v>1002</v>
      </c>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47"/>
      <c r="BH12" s="147"/>
      <c r="BI12" s="147"/>
      <c r="BJ12" s="147"/>
      <c r="BK12" s="147" t="s">
        <v>994</v>
      </c>
      <c r="BL12" s="147" t="s">
        <v>993</v>
      </c>
      <c r="BM12" s="147" t="s">
        <v>995</v>
      </c>
      <c r="BN12" s="147" t="s">
        <v>1001</v>
      </c>
      <c r="BO12" s="163"/>
      <c r="BP12" s="147" t="s">
        <v>752</v>
      </c>
      <c r="BQ12" s="163" t="s">
        <v>664</v>
      </c>
      <c r="BR12" s="147" t="s">
        <v>753</v>
      </c>
      <c r="BS12" s="146" t="s">
        <v>751</v>
      </c>
      <c r="BT12" s="163" t="s">
        <v>666</v>
      </c>
      <c r="BU12" s="163"/>
      <c r="BV12" s="163"/>
      <c r="BW12" s="163"/>
      <c r="BX12" s="163"/>
      <c r="BY12" s="163"/>
      <c r="BZ12" s="163"/>
      <c r="CA12" s="163"/>
      <c r="CB12" s="163"/>
      <c r="CC12" s="163"/>
      <c r="CD12" s="163"/>
      <c r="CE12" s="163"/>
      <c r="CF12" s="163"/>
      <c r="CG12" s="163"/>
    </row>
    <row r="13" spans="1:85" ht="225" customHeight="1" x14ac:dyDescent="0.25">
      <c r="A13" s="275">
        <v>5</v>
      </c>
      <c r="B13" s="198" t="s">
        <v>988</v>
      </c>
      <c r="C13" s="188" t="s">
        <v>989</v>
      </c>
      <c r="D13" s="188" t="s">
        <v>990</v>
      </c>
      <c r="E13" s="198" t="s">
        <v>992</v>
      </c>
      <c r="F13" s="163"/>
      <c r="G13" s="163" t="s">
        <v>739</v>
      </c>
      <c r="H13" s="163" t="s">
        <v>741</v>
      </c>
      <c r="I13" s="163" t="s">
        <v>330</v>
      </c>
      <c r="J13" s="163" t="s">
        <v>740</v>
      </c>
      <c r="K13" s="163">
        <v>1.9490000000000001</v>
      </c>
      <c r="L13" s="163" t="s">
        <v>1011</v>
      </c>
      <c r="M13" s="163" t="s">
        <v>1015</v>
      </c>
      <c r="N13" s="163" t="s">
        <v>654</v>
      </c>
      <c r="O13" s="163" t="s">
        <v>548</v>
      </c>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47" t="s">
        <v>997</v>
      </c>
      <c r="BH13" s="147" t="s">
        <v>998</v>
      </c>
      <c r="BI13" s="147" t="s">
        <v>999</v>
      </c>
      <c r="BJ13" s="147" t="s">
        <v>1001</v>
      </c>
      <c r="BK13" s="147"/>
      <c r="BL13" s="147"/>
      <c r="BM13" s="147"/>
      <c r="BN13" s="147"/>
      <c r="BO13" s="163"/>
      <c r="BP13" s="147" t="s">
        <v>755</v>
      </c>
      <c r="BQ13" s="163" t="s">
        <v>664</v>
      </c>
      <c r="BR13" s="147" t="s">
        <v>756</v>
      </c>
      <c r="BS13" s="147" t="s">
        <v>754</v>
      </c>
      <c r="BT13" s="163" t="s">
        <v>666</v>
      </c>
      <c r="BU13" s="163"/>
      <c r="BV13" s="163"/>
      <c r="BW13" s="163"/>
      <c r="BX13" s="163"/>
      <c r="BY13" s="163"/>
      <c r="BZ13" s="163"/>
      <c r="CA13" s="163"/>
      <c r="CB13" s="163"/>
      <c r="CC13" s="163"/>
      <c r="CD13" s="163"/>
      <c r="CE13" s="163"/>
      <c r="CF13" s="163"/>
      <c r="CG13" s="163"/>
    </row>
    <row r="14" spans="1:85" ht="105.75" customHeight="1" x14ac:dyDescent="0.25">
      <c r="A14" s="275">
        <v>6</v>
      </c>
      <c r="B14" s="198" t="s">
        <v>988</v>
      </c>
      <c r="C14" s="188" t="s">
        <v>989</v>
      </c>
      <c r="D14" s="188" t="s">
        <v>990</v>
      </c>
      <c r="E14" s="198" t="s">
        <v>992</v>
      </c>
      <c r="F14" s="163"/>
      <c r="G14" s="163" t="s">
        <v>744</v>
      </c>
      <c r="H14" s="163" t="s">
        <v>742</v>
      </c>
      <c r="I14" s="163" t="s">
        <v>1016</v>
      </c>
      <c r="J14" s="140" t="s">
        <v>1014</v>
      </c>
      <c r="K14" s="140">
        <v>0.72499999999999998</v>
      </c>
      <c r="L14" s="163" t="s">
        <v>1013</v>
      </c>
      <c r="M14" s="163" t="s">
        <v>743</v>
      </c>
      <c r="N14" s="163" t="s">
        <v>654</v>
      </c>
      <c r="O14" s="163" t="s">
        <v>548</v>
      </c>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47" t="s">
        <v>757</v>
      </c>
      <c r="BQ14" s="163" t="s">
        <v>664</v>
      </c>
      <c r="BR14" s="147" t="s">
        <v>758</v>
      </c>
      <c r="BS14" s="147" t="s">
        <v>759</v>
      </c>
      <c r="BT14" s="163" t="s">
        <v>666</v>
      </c>
      <c r="BU14" s="163"/>
      <c r="BV14" s="163"/>
      <c r="BW14" s="163"/>
      <c r="BX14" s="163"/>
      <c r="BY14" s="163"/>
      <c r="BZ14" s="163"/>
      <c r="CA14" s="163"/>
      <c r="CB14" s="163"/>
      <c r="CC14" s="163"/>
      <c r="CD14" s="163"/>
      <c r="CE14" s="163"/>
      <c r="CF14" s="163"/>
      <c r="CG14" s="163"/>
    </row>
    <row r="15" spans="1:85" ht="139.5" customHeight="1" x14ac:dyDescent="0.25">
      <c r="A15" s="275">
        <v>7</v>
      </c>
      <c r="B15" s="198" t="s">
        <v>988</v>
      </c>
      <c r="C15" s="188" t="s">
        <v>989</v>
      </c>
      <c r="D15" s="188" t="s">
        <v>990</v>
      </c>
      <c r="E15" s="198" t="s">
        <v>992</v>
      </c>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47" t="s">
        <v>761</v>
      </c>
      <c r="BQ15" s="163" t="s">
        <v>664</v>
      </c>
      <c r="BR15" s="147" t="s">
        <v>765</v>
      </c>
      <c r="BS15" s="147" t="s">
        <v>760</v>
      </c>
      <c r="BT15" s="163" t="s">
        <v>666</v>
      </c>
      <c r="BU15" s="163"/>
      <c r="BV15" s="163"/>
      <c r="BW15" s="163"/>
      <c r="BX15" s="163"/>
      <c r="BY15" s="163"/>
      <c r="BZ15" s="163"/>
      <c r="CA15" s="163"/>
      <c r="CB15" s="163"/>
      <c r="CC15" s="163"/>
      <c r="CD15" s="163"/>
      <c r="CE15" s="163"/>
      <c r="CF15" s="163"/>
      <c r="CG15" s="163"/>
    </row>
    <row r="16" spans="1:85" ht="151.5" customHeight="1" x14ac:dyDescent="0.25">
      <c r="A16" s="275">
        <v>8</v>
      </c>
      <c r="B16" s="198" t="s">
        <v>988</v>
      </c>
      <c r="C16" s="188" t="s">
        <v>989</v>
      </c>
      <c r="D16" s="188" t="s">
        <v>990</v>
      </c>
      <c r="E16" s="198" t="s">
        <v>992</v>
      </c>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47" t="s">
        <v>764</v>
      </c>
      <c r="BQ16" s="163" t="s">
        <v>664</v>
      </c>
      <c r="BR16" s="147" t="s">
        <v>766</v>
      </c>
      <c r="BS16" s="147" t="s">
        <v>762</v>
      </c>
      <c r="BT16" s="147" t="s">
        <v>763</v>
      </c>
      <c r="BU16" s="163"/>
      <c r="BV16" s="163"/>
      <c r="BW16" s="163"/>
      <c r="BX16" s="163"/>
      <c r="BY16" s="163"/>
      <c r="BZ16" s="163"/>
      <c r="CA16" s="163"/>
      <c r="CB16" s="163"/>
      <c r="CC16" s="163"/>
      <c r="CD16" s="163"/>
      <c r="CE16" s="163"/>
      <c r="CF16" s="163"/>
      <c r="CG16" s="163"/>
    </row>
    <row r="17" spans="1:85" ht="75" x14ac:dyDescent="0.25">
      <c r="A17" s="275">
        <v>9</v>
      </c>
      <c r="B17" s="198" t="s">
        <v>988</v>
      </c>
      <c r="C17" s="188" t="s">
        <v>989</v>
      </c>
      <c r="D17" s="188" t="s">
        <v>990</v>
      </c>
      <c r="E17" s="198" t="s">
        <v>992</v>
      </c>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47" t="s">
        <v>770</v>
      </c>
      <c r="BQ17" s="163" t="s">
        <v>664</v>
      </c>
      <c r="BR17" s="147" t="s">
        <v>769</v>
      </c>
      <c r="BS17" s="147" t="s">
        <v>767</v>
      </c>
      <c r="BT17" s="147" t="s">
        <v>768</v>
      </c>
      <c r="BU17" s="163"/>
      <c r="BV17" s="163"/>
      <c r="BW17" s="163"/>
      <c r="BX17" s="163"/>
      <c r="BY17" s="163"/>
      <c r="BZ17" s="163"/>
      <c r="CA17" s="163"/>
      <c r="CB17" s="163"/>
      <c r="CC17" s="163"/>
      <c r="CD17" s="163"/>
      <c r="CE17" s="163"/>
      <c r="CF17" s="163"/>
      <c r="CG17" s="163"/>
    </row>
    <row r="18" spans="1:85" s="171" customFormat="1" x14ac:dyDescent="0.25">
      <c r="A18" s="278"/>
      <c r="B18" s="259"/>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row>
    <row r="19" spans="1:85" ht="118.5" customHeight="1" x14ac:dyDescent="0.25">
      <c r="A19" s="275">
        <v>10</v>
      </c>
      <c r="B19" s="247" t="s">
        <v>1003</v>
      </c>
      <c r="C19" s="163" t="s">
        <v>1004</v>
      </c>
      <c r="D19" s="163" t="s">
        <v>1005</v>
      </c>
      <c r="E19" s="247" t="s">
        <v>1006</v>
      </c>
      <c r="F19" s="163"/>
      <c r="G19" s="163"/>
      <c r="H19" s="163"/>
      <c r="I19" s="163"/>
      <c r="J19" s="163"/>
      <c r="K19" s="163"/>
      <c r="L19" s="163"/>
      <c r="M19" s="163"/>
      <c r="N19" s="163"/>
      <c r="O19" s="163"/>
      <c r="P19" s="163"/>
      <c r="Q19" s="163"/>
      <c r="R19" s="163"/>
      <c r="S19" s="163"/>
      <c r="T19" s="163"/>
      <c r="U19" s="163"/>
      <c r="V19" s="163"/>
      <c r="W19" s="163"/>
      <c r="X19" s="163"/>
      <c r="Y19" s="163" t="s">
        <v>1007</v>
      </c>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row>
    <row r="20" spans="1:85" s="171" customFormat="1" x14ac:dyDescent="0.25">
      <c r="A20" s="278"/>
      <c r="B20" s="259"/>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row>
    <row r="21" spans="1:85" ht="109.5" customHeight="1" x14ac:dyDescent="0.25">
      <c r="A21" s="275">
        <v>11</v>
      </c>
      <c r="B21" s="247" t="s">
        <v>1008</v>
      </c>
      <c r="C21" s="163" t="s">
        <v>1009</v>
      </c>
      <c r="D21" s="163" t="s">
        <v>540</v>
      </c>
      <c r="E21" s="247" t="s">
        <v>1010</v>
      </c>
      <c r="F21" s="163"/>
      <c r="G21" s="163" t="s">
        <v>378</v>
      </c>
      <c r="H21" s="140" t="s">
        <v>379</v>
      </c>
      <c r="I21" s="140" t="s">
        <v>330</v>
      </c>
      <c r="J21" s="140" t="s">
        <v>380</v>
      </c>
      <c r="K21" s="140"/>
      <c r="L21" s="140" t="s">
        <v>381</v>
      </c>
      <c r="M21" s="148" t="s">
        <v>452</v>
      </c>
      <c r="N21" s="140" t="s">
        <v>332</v>
      </c>
      <c r="O21" s="140" t="s">
        <v>333</v>
      </c>
      <c r="P21" s="163"/>
      <c r="Q21" s="163"/>
      <c r="R21" s="163"/>
      <c r="S21" s="163"/>
      <c r="T21" s="163"/>
      <c r="U21" s="163"/>
      <c r="V21" s="163"/>
      <c r="W21" s="163"/>
      <c r="X21" s="163"/>
      <c r="Y21" s="163" t="s">
        <v>1017</v>
      </c>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row>
    <row r="22" spans="1:85" s="171" customFormat="1" x14ac:dyDescent="0.25">
      <c r="A22" s="278"/>
      <c r="B22" s="259"/>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row>
    <row r="23" spans="1:85" ht="211.5" customHeight="1" x14ac:dyDescent="0.25">
      <c r="A23" s="275">
        <v>12</v>
      </c>
      <c r="B23" s="247" t="s">
        <v>1018</v>
      </c>
      <c r="C23" s="163" t="s">
        <v>1019</v>
      </c>
      <c r="D23" s="163" t="s">
        <v>625</v>
      </c>
      <c r="E23" s="163" t="s">
        <v>1020</v>
      </c>
      <c r="F23" s="163"/>
      <c r="G23" s="163"/>
      <c r="H23" s="163"/>
      <c r="I23" s="163"/>
      <c r="J23" s="163"/>
      <c r="K23" s="163"/>
      <c r="L23" s="163"/>
      <c r="M23" s="163"/>
      <c r="N23" s="163"/>
      <c r="O23" s="163"/>
      <c r="P23" s="140" t="s">
        <v>480</v>
      </c>
      <c r="Q23" s="140" t="s">
        <v>383</v>
      </c>
      <c r="R23" s="140">
        <v>2022</v>
      </c>
      <c r="S23" s="140" t="s">
        <v>421</v>
      </c>
      <c r="T23" s="140" t="s">
        <v>422</v>
      </c>
      <c r="U23" s="163" t="s">
        <v>423</v>
      </c>
      <c r="V23" s="140" t="s">
        <v>386</v>
      </c>
      <c r="W23" s="151" t="s">
        <v>502</v>
      </c>
      <c r="X23" s="148" t="s">
        <v>424</v>
      </c>
      <c r="Y23" s="163" t="s">
        <v>821</v>
      </c>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row>
    <row r="24" spans="1:85" s="171" customFormat="1" x14ac:dyDescent="0.25">
      <c r="A24" s="278"/>
      <c r="B24" s="259"/>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row>
    <row r="25" spans="1:85" ht="99" customHeight="1" x14ac:dyDescent="0.25">
      <c r="A25" s="275">
        <v>13</v>
      </c>
      <c r="B25" s="247" t="s">
        <v>1021</v>
      </c>
      <c r="C25" s="163" t="s">
        <v>1022</v>
      </c>
      <c r="D25" s="163" t="s">
        <v>1023</v>
      </c>
      <c r="E25" s="247" t="s">
        <v>1024</v>
      </c>
      <c r="F25" s="163"/>
      <c r="G25" s="163"/>
      <c r="H25" s="163"/>
      <c r="I25" s="163"/>
      <c r="J25" s="163"/>
      <c r="K25" s="163"/>
      <c r="L25" s="163"/>
      <c r="M25" s="163"/>
      <c r="N25" s="163"/>
      <c r="O25" s="163"/>
      <c r="P25" s="163"/>
      <c r="Q25" s="163"/>
      <c r="R25" s="163"/>
      <c r="S25" s="163"/>
      <c r="T25" s="163"/>
      <c r="U25" s="163"/>
      <c r="V25" s="163"/>
      <c r="W25" s="163"/>
      <c r="X25" s="163"/>
      <c r="Y25" s="163" t="s">
        <v>1025</v>
      </c>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row>
    <row r="26" spans="1:85" s="171" customFormat="1" x14ac:dyDescent="0.25">
      <c r="A26" s="278"/>
      <c r="B26" s="259"/>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row>
    <row r="27" spans="1:85" ht="117.75" customHeight="1" x14ac:dyDescent="0.25">
      <c r="A27" s="275">
        <v>14</v>
      </c>
      <c r="B27" s="198" t="s">
        <v>1026</v>
      </c>
      <c r="C27" s="198" t="s">
        <v>1027</v>
      </c>
      <c r="D27" s="198" t="s">
        <v>1028</v>
      </c>
      <c r="E27" s="198" t="s">
        <v>1029</v>
      </c>
      <c r="F27" s="163"/>
      <c r="G27" s="163"/>
      <c r="H27" s="163"/>
      <c r="I27" s="163"/>
      <c r="J27" s="163"/>
      <c r="K27" s="163"/>
      <c r="L27" s="163"/>
      <c r="M27" s="163"/>
      <c r="N27" s="163"/>
      <c r="O27" s="163"/>
      <c r="P27" s="163"/>
      <c r="Q27" s="163"/>
      <c r="R27" s="163"/>
      <c r="S27" s="163"/>
      <c r="T27" s="163"/>
      <c r="U27" s="163"/>
      <c r="V27" s="163"/>
      <c r="W27" s="163"/>
      <c r="X27" s="163"/>
      <c r="Y27" s="163" t="s">
        <v>1030</v>
      </c>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row>
    <row r="28" spans="1:85" s="171" customFormat="1" x14ac:dyDescent="0.25">
      <c r="A28" s="278"/>
      <c r="B28" s="259"/>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row>
    <row r="29" spans="1:85" ht="111" customHeight="1" x14ac:dyDescent="0.25">
      <c r="A29" s="275">
        <v>15</v>
      </c>
      <c r="B29" s="188" t="s">
        <v>1031</v>
      </c>
      <c r="C29" s="188" t="s">
        <v>1032</v>
      </c>
      <c r="D29" s="188" t="s">
        <v>630</v>
      </c>
      <c r="E29" s="198" t="s">
        <v>1033</v>
      </c>
      <c r="F29" s="188" t="s">
        <v>1034</v>
      </c>
      <c r="G29" s="163"/>
      <c r="H29" s="163"/>
      <c r="I29" s="163"/>
      <c r="J29" s="163"/>
      <c r="K29" s="163"/>
      <c r="L29" s="163"/>
      <c r="M29" s="163"/>
      <c r="N29" s="163"/>
      <c r="O29" s="163"/>
      <c r="P29" s="163"/>
      <c r="Q29" s="163"/>
      <c r="R29" s="163"/>
      <c r="S29" s="163"/>
      <c r="T29" s="163"/>
      <c r="U29" s="163"/>
      <c r="V29" s="163"/>
      <c r="W29" s="163"/>
      <c r="X29" s="163"/>
      <c r="Y29" s="163" t="s">
        <v>1030</v>
      </c>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row>
    <row r="30" spans="1:85" s="171" customFormat="1" x14ac:dyDescent="0.25">
      <c r="A30" s="278"/>
      <c r="B30" s="259"/>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row>
    <row r="31" spans="1:85" ht="99" customHeight="1" x14ac:dyDescent="0.25">
      <c r="A31" s="275">
        <v>16</v>
      </c>
      <c r="B31" s="198" t="s">
        <v>1035</v>
      </c>
      <c r="C31" s="188" t="s">
        <v>1036</v>
      </c>
      <c r="D31" s="188" t="s">
        <v>1037</v>
      </c>
      <c r="E31" s="261">
        <v>13806</v>
      </c>
      <c r="F31" s="163"/>
      <c r="G31" s="163"/>
      <c r="H31" s="163"/>
      <c r="I31" s="163"/>
      <c r="J31" s="163"/>
      <c r="K31" s="163"/>
      <c r="L31" s="163"/>
      <c r="M31" s="163"/>
      <c r="N31" s="163"/>
      <c r="O31" s="163"/>
      <c r="P31" s="163"/>
      <c r="Q31" s="163"/>
      <c r="R31" s="163"/>
      <c r="S31" s="163"/>
      <c r="T31" s="163"/>
      <c r="U31" s="163"/>
      <c r="V31" s="163"/>
      <c r="W31" s="163"/>
      <c r="X31" s="163"/>
      <c r="Y31" s="163" t="s">
        <v>1030</v>
      </c>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row>
    <row r="32" spans="1:85" s="171" customFormat="1" x14ac:dyDescent="0.25">
      <c r="A32" s="278"/>
      <c r="B32" s="259"/>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row>
    <row r="33" spans="1:85" ht="106.5" customHeight="1" x14ac:dyDescent="0.25">
      <c r="A33" s="275">
        <v>17</v>
      </c>
      <c r="B33" s="188" t="s">
        <v>1038</v>
      </c>
      <c r="C33" s="188" t="s">
        <v>1039</v>
      </c>
      <c r="D33" s="188" t="s">
        <v>1040</v>
      </c>
      <c r="E33" s="188" t="s">
        <v>1041</v>
      </c>
      <c r="F33" s="188" t="s">
        <v>1042</v>
      </c>
      <c r="G33" s="163"/>
      <c r="H33" s="163"/>
      <c r="I33" s="163"/>
      <c r="J33" s="163"/>
      <c r="K33" s="163"/>
      <c r="L33" s="163"/>
      <c r="M33" s="163"/>
      <c r="N33" s="163"/>
      <c r="O33" s="163"/>
      <c r="P33" s="163"/>
      <c r="Q33" s="163"/>
      <c r="R33" s="163"/>
      <c r="S33" s="163"/>
      <c r="T33" s="163"/>
      <c r="U33" s="163"/>
      <c r="V33" s="163"/>
      <c r="W33" s="163"/>
      <c r="X33" s="163"/>
      <c r="Y33" s="163" t="s">
        <v>1043</v>
      </c>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row>
    <row r="34" spans="1:85" s="171" customFormat="1" x14ac:dyDescent="0.25">
      <c r="A34" s="278"/>
      <c r="B34" s="259"/>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row>
    <row r="35" spans="1:85" ht="110.25" customHeight="1" x14ac:dyDescent="0.25">
      <c r="A35" s="281">
        <v>18</v>
      </c>
      <c r="B35" s="188" t="s">
        <v>1044</v>
      </c>
      <c r="C35" s="188" t="s">
        <v>1045</v>
      </c>
      <c r="D35" s="188" t="s">
        <v>1046</v>
      </c>
      <c r="E35" s="188" t="s">
        <v>1047</v>
      </c>
      <c r="F35" s="188" t="s">
        <v>559</v>
      </c>
      <c r="G35" s="163"/>
      <c r="H35" s="163"/>
      <c r="I35" s="163"/>
      <c r="J35" s="163"/>
      <c r="K35" s="163"/>
      <c r="L35" s="163"/>
      <c r="M35" s="163"/>
      <c r="N35" s="163"/>
      <c r="O35" s="163"/>
      <c r="P35" s="163"/>
      <c r="Q35" s="163"/>
      <c r="R35" s="163"/>
      <c r="S35" s="163"/>
      <c r="T35" s="163"/>
      <c r="U35" s="163"/>
      <c r="V35" s="163"/>
      <c r="W35" s="163"/>
      <c r="X35" s="163"/>
      <c r="Y35" s="163" t="s">
        <v>1048</v>
      </c>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row>
    <row r="36" spans="1:85" s="171" customFormat="1" x14ac:dyDescent="0.25">
      <c r="A36" s="282"/>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row>
    <row r="37" spans="1:85" ht="100.5" customHeight="1" x14ac:dyDescent="0.25">
      <c r="A37" s="281">
        <v>19</v>
      </c>
      <c r="B37" s="188" t="s">
        <v>1049</v>
      </c>
      <c r="C37" s="188" t="s">
        <v>1050</v>
      </c>
      <c r="D37" s="188" t="s">
        <v>1051</v>
      </c>
      <c r="E37" s="188" t="s">
        <v>1052</v>
      </c>
      <c r="F37" s="188" t="s">
        <v>506</v>
      </c>
      <c r="G37" s="163"/>
      <c r="H37" s="163"/>
      <c r="I37" s="163"/>
      <c r="J37" s="163"/>
      <c r="K37" s="163"/>
      <c r="L37" s="163"/>
      <c r="M37" s="163"/>
      <c r="N37" s="163"/>
      <c r="O37" s="163"/>
      <c r="P37" s="163"/>
      <c r="Q37" s="163"/>
      <c r="R37" s="163"/>
      <c r="S37" s="163"/>
      <c r="T37" s="163"/>
      <c r="U37" s="163"/>
      <c r="V37" s="163"/>
      <c r="W37" s="163"/>
      <c r="X37" s="163"/>
      <c r="Y37" s="163" t="s">
        <v>1053</v>
      </c>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row>
    <row r="38" spans="1:85" s="171" customFormat="1" x14ac:dyDescent="0.25">
      <c r="A38" s="282"/>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row>
    <row r="39" spans="1:85" ht="114.75" customHeight="1" x14ac:dyDescent="0.25">
      <c r="A39" s="281">
        <v>20</v>
      </c>
      <c r="B39" s="188">
        <v>62004000703</v>
      </c>
      <c r="C39" s="188" t="s">
        <v>1054</v>
      </c>
      <c r="D39" s="188" t="s">
        <v>1055</v>
      </c>
      <c r="E39" s="198" t="s">
        <v>1056</v>
      </c>
      <c r="F39" s="163"/>
      <c r="G39" s="163"/>
      <c r="H39" s="163"/>
      <c r="I39" s="163"/>
      <c r="J39" s="163"/>
      <c r="K39" s="163"/>
      <c r="L39" s="163"/>
      <c r="M39" s="163"/>
      <c r="N39" s="163"/>
      <c r="O39" s="163"/>
      <c r="P39" s="163"/>
      <c r="Q39" s="163"/>
      <c r="R39" s="163"/>
      <c r="S39" s="163"/>
      <c r="T39" s="163"/>
      <c r="U39" s="163"/>
      <c r="V39" s="163"/>
      <c r="W39" s="163"/>
      <c r="X39" s="163"/>
      <c r="Y39" s="163" t="s">
        <v>1057</v>
      </c>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row>
    <row r="40" spans="1:85" s="171" customFormat="1" x14ac:dyDescent="0.25">
      <c r="A40" s="28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row>
    <row r="41" spans="1:85" ht="156" customHeight="1" x14ac:dyDescent="0.25">
      <c r="A41" s="281">
        <v>21</v>
      </c>
      <c r="B41" s="198" t="s">
        <v>1058</v>
      </c>
      <c r="C41" s="188" t="s">
        <v>1059</v>
      </c>
      <c r="D41" s="188" t="s">
        <v>367</v>
      </c>
      <c r="E41" s="198" t="s">
        <v>1060</v>
      </c>
      <c r="F41" s="188" t="s">
        <v>506</v>
      </c>
      <c r="G41" s="163" t="s">
        <v>737</v>
      </c>
      <c r="H41" s="163" t="s">
        <v>734</v>
      </c>
      <c r="I41" s="163" t="s">
        <v>330</v>
      </c>
      <c r="J41" s="163" t="s">
        <v>735</v>
      </c>
      <c r="K41" s="163">
        <v>0.27</v>
      </c>
      <c r="L41" s="163" t="s">
        <v>736</v>
      </c>
      <c r="M41" s="163" t="s">
        <v>554</v>
      </c>
      <c r="N41" s="163" t="s">
        <v>654</v>
      </c>
      <c r="O41" s="163" t="s">
        <v>333</v>
      </c>
      <c r="P41" s="163"/>
      <c r="Q41" s="163"/>
      <c r="R41" s="163"/>
      <c r="S41" s="163"/>
      <c r="T41" s="163"/>
      <c r="U41" s="163"/>
      <c r="V41" s="163"/>
      <c r="W41" s="163"/>
      <c r="X41" s="163"/>
      <c r="Y41" s="163" t="s">
        <v>1061</v>
      </c>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47"/>
      <c r="BH41" s="147"/>
      <c r="BI41" s="147"/>
      <c r="BJ41" s="147"/>
      <c r="BK41" s="147" t="s">
        <v>994</v>
      </c>
      <c r="BL41" s="147" t="s">
        <v>993</v>
      </c>
      <c r="BM41" s="147" t="s">
        <v>995</v>
      </c>
      <c r="BN41" s="147" t="s">
        <v>1001</v>
      </c>
      <c r="BO41" s="147" t="s">
        <v>752</v>
      </c>
      <c r="BP41" s="163" t="s">
        <v>664</v>
      </c>
      <c r="BQ41" s="147" t="s">
        <v>753</v>
      </c>
      <c r="BR41" s="146" t="s">
        <v>751</v>
      </c>
      <c r="BS41" s="163" t="s">
        <v>666</v>
      </c>
      <c r="BT41" s="163"/>
      <c r="BU41" s="163"/>
      <c r="BV41" s="163"/>
      <c r="BW41" s="163"/>
      <c r="BX41" s="163"/>
      <c r="BY41" s="163"/>
      <c r="BZ41" s="163"/>
      <c r="CA41" s="163"/>
      <c r="CB41" s="163"/>
      <c r="CC41" s="163"/>
      <c r="CD41" s="163"/>
      <c r="CE41" s="163"/>
      <c r="CF41" s="163"/>
      <c r="CG41" s="163"/>
    </row>
    <row r="42" spans="1:85" ht="171.75" customHeight="1" x14ac:dyDescent="0.25">
      <c r="A42" s="281">
        <v>22</v>
      </c>
      <c r="B42" s="198" t="s">
        <v>1058</v>
      </c>
      <c r="C42" s="188" t="s">
        <v>1059</v>
      </c>
      <c r="D42" s="188" t="s">
        <v>367</v>
      </c>
      <c r="E42" s="198" t="s">
        <v>1060</v>
      </c>
      <c r="F42" s="188" t="s">
        <v>506</v>
      </c>
      <c r="G42" s="163" t="s">
        <v>739</v>
      </c>
      <c r="H42" s="163" t="s">
        <v>741</v>
      </c>
      <c r="I42" s="163" t="s">
        <v>330</v>
      </c>
      <c r="J42" s="163" t="s">
        <v>740</v>
      </c>
      <c r="K42" s="163">
        <v>1.9490000000000001</v>
      </c>
      <c r="L42" s="163"/>
      <c r="M42" s="163" t="s">
        <v>738</v>
      </c>
      <c r="N42" s="163" t="s">
        <v>654</v>
      </c>
      <c r="O42" s="163" t="s">
        <v>548</v>
      </c>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47" t="s">
        <v>997</v>
      </c>
      <c r="BH42" s="147" t="s">
        <v>998</v>
      </c>
      <c r="BI42" s="147" t="s">
        <v>999</v>
      </c>
      <c r="BJ42" s="147" t="s">
        <v>1062</v>
      </c>
      <c r="BK42" s="20"/>
      <c r="BL42" s="20"/>
      <c r="BM42" s="20"/>
      <c r="BN42" s="20"/>
      <c r="BO42" s="147" t="s">
        <v>755</v>
      </c>
      <c r="BP42" s="163" t="s">
        <v>664</v>
      </c>
      <c r="BQ42" s="147" t="s">
        <v>756</v>
      </c>
      <c r="BR42" s="147" t="s">
        <v>754</v>
      </c>
      <c r="BS42" s="163" t="s">
        <v>666</v>
      </c>
      <c r="BT42" s="163"/>
      <c r="BU42" s="163"/>
      <c r="BV42" s="163"/>
      <c r="BW42" s="163"/>
      <c r="BX42" s="163"/>
      <c r="BY42" s="163"/>
      <c r="BZ42" s="163"/>
      <c r="CA42" s="163"/>
      <c r="CB42" s="163"/>
      <c r="CC42" s="163"/>
      <c r="CD42" s="163"/>
      <c r="CE42" s="163"/>
      <c r="CF42" s="163"/>
      <c r="CG42" s="163"/>
    </row>
    <row r="43" spans="1:85" ht="135" customHeight="1" x14ac:dyDescent="0.25">
      <c r="A43" s="281">
        <v>23</v>
      </c>
      <c r="B43" s="198" t="s">
        <v>1058</v>
      </c>
      <c r="C43" s="188" t="s">
        <v>1059</v>
      </c>
      <c r="D43" s="188" t="s">
        <v>367</v>
      </c>
      <c r="E43" s="198" t="s">
        <v>1060</v>
      </c>
      <c r="F43" s="188" t="s">
        <v>506</v>
      </c>
      <c r="G43" s="163" t="s">
        <v>744</v>
      </c>
      <c r="H43" s="163" t="s">
        <v>742</v>
      </c>
      <c r="I43" s="163" t="s">
        <v>330</v>
      </c>
      <c r="J43" s="163" t="s">
        <v>745</v>
      </c>
      <c r="K43" s="140">
        <v>0.72499999999999998</v>
      </c>
      <c r="L43" s="140" t="s">
        <v>610</v>
      </c>
      <c r="M43" s="163" t="s">
        <v>743</v>
      </c>
      <c r="N43" s="163" t="s">
        <v>654</v>
      </c>
      <c r="O43" s="163" t="s">
        <v>548</v>
      </c>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47"/>
      <c r="BH43" s="147"/>
      <c r="BI43" s="147"/>
      <c r="BJ43" s="147"/>
      <c r="BK43" s="147"/>
      <c r="BL43" s="147"/>
      <c r="BM43" s="147"/>
      <c r="BN43" s="147"/>
      <c r="BO43" s="147" t="s">
        <v>757</v>
      </c>
      <c r="BP43" s="163" t="s">
        <v>664</v>
      </c>
      <c r="BQ43" s="147" t="s">
        <v>758</v>
      </c>
      <c r="BR43" s="147" t="s">
        <v>759</v>
      </c>
      <c r="BS43" s="163" t="s">
        <v>666</v>
      </c>
      <c r="BT43" s="163"/>
      <c r="BU43" s="163"/>
      <c r="BV43" s="163"/>
      <c r="BW43" s="163"/>
      <c r="BX43" s="163"/>
      <c r="BY43" s="163"/>
      <c r="BZ43" s="163"/>
      <c r="CA43" s="163"/>
      <c r="CB43" s="163"/>
      <c r="CC43" s="163"/>
      <c r="CD43" s="163"/>
      <c r="CE43" s="163"/>
      <c r="CF43" s="163"/>
      <c r="CG43" s="163"/>
    </row>
    <row r="44" spans="1:85" ht="136.5" customHeight="1" x14ac:dyDescent="0.25">
      <c r="A44" s="281">
        <v>24</v>
      </c>
      <c r="B44" s="198" t="s">
        <v>1058</v>
      </c>
      <c r="C44" s="188" t="s">
        <v>1059</v>
      </c>
      <c r="D44" s="188" t="s">
        <v>367</v>
      </c>
      <c r="E44" s="198" t="s">
        <v>1060</v>
      </c>
      <c r="F44" s="188" t="s">
        <v>506</v>
      </c>
      <c r="G44" s="163" t="s">
        <v>747</v>
      </c>
      <c r="H44" s="163" t="s">
        <v>746</v>
      </c>
      <c r="I44" s="163" t="s">
        <v>330</v>
      </c>
      <c r="J44" s="163" t="s">
        <v>749</v>
      </c>
      <c r="K44" s="163">
        <v>0.48599999999999999</v>
      </c>
      <c r="L44" s="163" t="s">
        <v>750</v>
      </c>
      <c r="M44" s="163" t="s">
        <v>748</v>
      </c>
      <c r="N44" s="163" t="s">
        <v>654</v>
      </c>
      <c r="O44" s="163" t="s">
        <v>548</v>
      </c>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47"/>
      <c r="BH44" s="147"/>
      <c r="BI44" s="147"/>
      <c r="BJ44" s="147"/>
      <c r="BK44" s="147"/>
      <c r="BL44" s="147"/>
      <c r="BM44" s="147"/>
      <c r="BN44" s="147"/>
      <c r="BO44" s="147" t="s">
        <v>761</v>
      </c>
      <c r="BP44" s="163" t="s">
        <v>664</v>
      </c>
      <c r="BQ44" s="147" t="s">
        <v>765</v>
      </c>
      <c r="BR44" s="147" t="s">
        <v>760</v>
      </c>
      <c r="BS44" s="163" t="s">
        <v>666</v>
      </c>
      <c r="BT44" s="163"/>
      <c r="BU44" s="163"/>
      <c r="BV44" s="163"/>
      <c r="BW44" s="163"/>
      <c r="BX44" s="163"/>
      <c r="BY44" s="163"/>
      <c r="BZ44" s="163"/>
      <c r="CA44" s="163"/>
      <c r="CB44" s="163"/>
      <c r="CC44" s="163"/>
      <c r="CD44" s="163"/>
      <c r="CE44" s="163"/>
      <c r="CF44" s="163"/>
      <c r="CG44" s="163"/>
    </row>
    <row r="45" spans="1:85" ht="142.5" customHeight="1" x14ac:dyDescent="0.25">
      <c r="A45" s="281">
        <v>25</v>
      </c>
      <c r="B45" s="198" t="s">
        <v>1058</v>
      </c>
      <c r="C45" s="188" t="s">
        <v>1059</v>
      </c>
      <c r="D45" s="188" t="s">
        <v>367</v>
      </c>
      <c r="E45" s="198" t="s">
        <v>1060</v>
      </c>
      <c r="F45" s="188" t="s">
        <v>506</v>
      </c>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47"/>
      <c r="BH45" s="147"/>
      <c r="BI45" s="147"/>
      <c r="BJ45" s="147"/>
      <c r="BK45" s="147"/>
      <c r="BL45" s="147"/>
      <c r="BM45" s="147"/>
      <c r="BN45" s="147"/>
      <c r="BO45" s="147" t="s">
        <v>764</v>
      </c>
      <c r="BP45" s="163" t="s">
        <v>664</v>
      </c>
      <c r="BQ45" s="147" t="s">
        <v>766</v>
      </c>
      <c r="BR45" s="147" t="s">
        <v>762</v>
      </c>
      <c r="BS45" s="147" t="s">
        <v>763</v>
      </c>
      <c r="BT45" s="163"/>
      <c r="BU45" s="163"/>
      <c r="BV45" s="163"/>
      <c r="BW45" s="163"/>
      <c r="BX45" s="163"/>
      <c r="BY45" s="163"/>
      <c r="BZ45" s="163"/>
      <c r="CA45" s="163"/>
      <c r="CB45" s="163"/>
      <c r="CC45" s="163"/>
      <c r="CD45" s="163"/>
      <c r="CE45" s="163"/>
      <c r="CF45" s="163"/>
      <c r="CG45" s="163"/>
    </row>
    <row r="46" spans="1:85" ht="75" x14ac:dyDescent="0.25">
      <c r="A46" s="163">
        <v>26</v>
      </c>
      <c r="B46" s="284" t="s">
        <v>1058</v>
      </c>
      <c r="C46" s="188" t="s">
        <v>1059</v>
      </c>
      <c r="D46" s="188" t="s">
        <v>367</v>
      </c>
      <c r="E46" s="198" t="s">
        <v>1060</v>
      </c>
      <c r="F46" s="188" t="s">
        <v>506</v>
      </c>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147"/>
      <c r="BH46" s="147"/>
      <c r="BI46" s="147"/>
      <c r="BJ46" s="147"/>
      <c r="BK46" s="147"/>
      <c r="BL46" s="147"/>
      <c r="BM46" s="147"/>
      <c r="BN46" s="147"/>
      <c r="BO46" s="147" t="s">
        <v>770</v>
      </c>
      <c r="BP46" s="163" t="s">
        <v>664</v>
      </c>
      <c r="BQ46" s="147" t="s">
        <v>769</v>
      </c>
      <c r="BR46" s="147" t="s">
        <v>767</v>
      </c>
      <c r="BS46" s="147" t="s">
        <v>768</v>
      </c>
      <c r="BT46" s="277"/>
      <c r="BU46" s="277"/>
      <c r="BV46" s="277"/>
      <c r="BW46" s="277"/>
      <c r="BX46" s="277"/>
      <c r="BY46" s="277"/>
      <c r="BZ46" s="277"/>
      <c r="CA46" s="277"/>
      <c r="CB46" s="277"/>
      <c r="CC46" s="277"/>
      <c r="CD46" s="277"/>
      <c r="CE46" s="277"/>
      <c r="CF46" s="277"/>
      <c r="CG46" s="277"/>
    </row>
    <row r="47" spans="1:85" s="171" customFormat="1" x14ac:dyDescent="0.25">
      <c r="A47" s="192"/>
      <c r="B47" s="280"/>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row>
    <row r="48" spans="1:85" ht="110.25" customHeight="1" x14ac:dyDescent="0.25">
      <c r="A48" s="163">
        <v>27</v>
      </c>
      <c r="B48" s="284" t="s">
        <v>1063</v>
      </c>
      <c r="C48" s="188" t="s">
        <v>1064</v>
      </c>
      <c r="D48" s="188" t="s">
        <v>1065</v>
      </c>
      <c r="E48" s="198" t="s">
        <v>1070</v>
      </c>
      <c r="F48" s="188" t="s">
        <v>1066</v>
      </c>
      <c r="G48" s="20"/>
      <c r="H48" s="20"/>
      <c r="I48" s="20"/>
      <c r="J48" s="20"/>
      <c r="K48" s="20"/>
      <c r="L48" s="20"/>
      <c r="M48" s="20"/>
      <c r="N48" s="20"/>
      <c r="O48" s="20"/>
      <c r="P48" s="20"/>
      <c r="Q48" s="20"/>
      <c r="R48" s="20"/>
      <c r="S48" s="20"/>
      <c r="T48" s="20"/>
      <c r="U48" s="20"/>
      <c r="V48" s="20"/>
      <c r="W48" s="20"/>
      <c r="X48" s="20"/>
      <c r="Y48" s="147" t="s">
        <v>1067</v>
      </c>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row>
    <row r="49" spans="1:85" s="171" customFormat="1" x14ac:dyDescent="0.25">
      <c r="A49" s="192"/>
      <c r="B49" s="283"/>
      <c r="C49" s="270"/>
      <c r="D49" s="270"/>
      <c r="E49" s="270"/>
      <c r="F49" s="270"/>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row>
    <row r="50" spans="1:85" ht="108" customHeight="1" x14ac:dyDescent="0.25">
      <c r="A50" s="163">
        <v>28</v>
      </c>
      <c r="B50" s="247">
        <v>1017003040</v>
      </c>
      <c r="C50" s="276" t="s">
        <v>1068</v>
      </c>
      <c r="D50" s="276" t="s">
        <v>1069</v>
      </c>
      <c r="E50" s="276" t="s">
        <v>1071</v>
      </c>
      <c r="F50" s="247" t="s">
        <v>506</v>
      </c>
      <c r="G50" s="20"/>
      <c r="H50" s="20"/>
      <c r="I50" s="20"/>
      <c r="J50" s="20"/>
      <c r="K50" s="20"/>
      <c r="L50" s="20"/>
      <c r="M50" s="20"/>
      <c r="N50" s="20"/>
      <c r="O50" s="20"/>
      <c r="P50" s="20"/>
      <c r="Q50" s="20"/>
      <c r="R50" s="20"/>
      <c r="S50" s="20"/>
      <c r="T50" s="20"/>
      <c r="U50" s="20"/>
      <c r="V50" s="20"/>
      <c r="W50" s="20"/>
      <c r="X50" s="20"/>
      <c r="Y50" s="147" t="s">
        <v>1072</v>
      </c>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row>
    <row r="51" spans="1:85" s="171" customFormat="1" x14ac:dyDescent="0.25">
      <c r="A51" s="192"/>
      <c r="B51" s="283"/>
      <c r="C51" s="270"/>
      <c r="D51" s="270"/>
      <c r="E51" s="270"/>
      <c r="F51" s="270"/>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row>
    <row r="52" spans="1:85" ht="255.75" customHeight="1" x14ac:dyDescent="0.25">
      <c r="A52" s="163">
        <v>29</v>
      </c>
      <c r="B52" s="198">
        <v>62001006043</v>
      </c>
      <c r="C52" s="188" t="s">
        <v>1073</v>
      </c>
      <c r="D52" s="188" t="s">
        <v>1074</v>
      </c>
      <c r="E52" s="198" t="s">
        <v>1075</v>
      </c>
      <c r="F52" s="227"/>
      <c r="G52" s="20"/>
      <c r="H52" s="20"/>
      <c r="I52" s="20"/>
      <c r="J52" s="20"/>
      <c r="K52" s="20"/>
      <c r="L52" s="20"/>
      <c r="M52" s="20"/>
      <c r="N52" s="20"/>
      <c r="O52" s="20"/>
      <c r="P52" s="140" t="s">
        <v>587</v>
      </c>
      <c r="Q52" s="140" t="s">
        <v>589</v>
      </c>
      <c r="R52" s="140">
        <v>2022</v>
      </c>
      <c r="S52" s="140" t="s">
        <v>588</v>
      </c>
      <c r="T52" s="140" t="s">
        <v>590</v>
      </c>
      <c r="U52" s="140" t="s">
        <v>584</v>
      </c>
      <c r="V52" s="140"/>
      <c r="W52" s="140" t="s">
        <v>586</v>
      </c>
      <c r="X52" s="148" t="s">
        <v>585</v>
      </c>
      <c r="Y52" s="147" t="s">
        <v>1076</v>
      </c>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row>
    <row r="53" spans="1:85" s="171" customFormat="1" x14ac:dyDescent="0.25">
      <c r="A53" s="192"/>
      <c r="B53" s="283"/>
      <c r="C53" s="270"/>
      <c r="D53" s="270"/>
      <c r="E53" s="270"/>
      <c r="F53" s="270"/>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67"/>
      <c r="CA53" s="267"/>
      <c r="CB53" s="267"/>
      <c r="CC53" s="267"/>
      <c r="CD53" s="267"/>
      <c r="CE53" s="267"/>
      <c r="CF53" s="267"/>
      <c r="CG53" s="267"/>
    </row>
    <row r="54" spans="1:85" ht="110.25" customHeight="1" x14ac:dyDescent="0.25">
      <c r="A54" s="163">
        <v>30</v>
      </c>
      <c r="B54" s="198" t="s">
        <v>1077</v>
      </c>
      <c r="C54" s="198" t="s">
        <v>1078</v>
      </c>
      <c r="D54" s="198" t="s">
        <v>1079</v>
      </c>
      <c r="E54" s="198" t="s">
        <v>1080</v>
      </c>
      <c r="F54" s="227"/>
      <c r="G54" s="20"/>
      <c r="H54" s="20"/>
      <c r="I54" s="20"/>
      <c r="J54" s="20"/>
      <c r="K54" s="20"/>
      <c r="L54" s="20"/>
      <c r="M54" s="20"/>
      <c r="N54" s="20"/>
      <c r="O54" s="20"/>
      <c r="P54" s="20"/>
      <c r="Q54" s="20"/>
      <c r="R54" s="20"/>
      <c r="S54" s="20"/>
      <c r="T54" s="20"/>
      <c r="U54" s="20"/>
      <c r="V54" s="20"/>
      <c r="W54" s="20"/>
      <c r="X54" s="20"/>
      <c r="Y54" s="147" t="s">
        <v>1081</v>
      </c>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row>
    <row r="55" spans="1:85" s="171" customFormat="1" x14ac:dyDescent="0.25">
      <c r="A55" s="192"/>
      <c r="B55" s="283"/>
      <c r="C55" s="270"/>
      <c r="D55" s="270"/>
      <c r="E55" s="270"/>
      <c r="F55" s="270"/>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row>
    <row r="56" spans="1:85" ht="255.75" customHeight="1" x14ac:dyDescent="0.25">
      <c r="A56" s="163">
        <v>31</v>
      </c>
      <c r="B56" s="198" t="s">
        <v>1082</v>
      </c>
      <c r="C56" s="188" t="s">
        <v>1083</v>
      </c>
      <c r="D56" s="188" t="s">
        <v>866</v>
      </c>
      <c r="E56" s="198" t="s">
        <v>1088</v>
      </c>
      <c r="F56" s="227"/>
      <c r="G56" s="20"/>
      <c r="H56" s="20"/>
      <c r="I56" s="20"/>
      <c r="J56" s="20"/>
      <c r="K56" s="20"/>
      <c r="L56" s="20"/>
      <c r="M56" s="20"/>
      <c r="N56" s="20"/>
      <c r="O56" s="20"/>
      <c r="P56" s="140" t="s">
        <v>587</v>
      </c>
      <c r="Q56" s="140" t="s">
        <v>589</v>
      </c>
      <c r="R56" s="140">
        <v>2022</v>
      </c>
      <c r="S56" s="140" t="s">
        <v>588</v>
      </c>
      <c r="T56" s="140" t="s">
        <v>590</v>
      </c>
      <c r="U56" s="140" t="s">
        <v>584</v>
      </c>
      <c r="V56" s="140"/>
      <c r="W56" s="140" t="s">
        <v>586</v>
      </c>
      <c r="X56" s="148" t="s">
        <v>585</v>
      </c>
      <c r="Y56" s="147" t="s">
        <v>1084</v>
      </c>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row>
    <row r="57" spans="1:85" s="171" customFormat="1" x14ac:dyDescent="0.25">
      <c r="A57" s="192"/>
      <c r="B57" s="283"/>
      <c r="C57" s="270"/>
      <c r="D57" s="270"/>
      <c r="E57" s="270"/>
      <c r="F57" s="270"/>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row>
    <row r="58" spans="1:85" ht="105" customHeight="1" x14ac:dyDescent="0.25">
      <c r="A58" s="163">
        <v>32</v>
      </c>
      <c r="B58" s="188" t="s">
        <v>1085</v>
      </c>
      <c r="C58" s="188" t="s">
        <v>1086</v>
      </c>
      <c r="D58" s="188" t="s">
        <v>1087</v>
      </c>
      <c r="E58" s="188" t="s">
        <v>1089</v>
      </c>
      <c r="F58" s="227"/>
      <c r="G58" s="20"/>
      <c r="H58" s="20"/>
      <c r="I58" s="20"/>
      <c r="J58" s="20"/>
      <c r="K58" s="20"/>
      <c r="L58" s="20"/>
      <c r="M58" s="20"/>
      <c r="N58" s="20"/>
      <c r="O58" s="20"/>
      <c r="P58" s="20"/>
      <c r="Q58" s="20"/>
      <c r="R58" s="20"/>
      <c r="S58" s="20"/>
      <c r="T58" s="20"/>
      <c r="U58" s="20"/>
      <c r="V58" s="20"/>
      <c r="W58" s="20"/>
      <c r="X58" s="20"/>
      <c r="Y58" s="147" t="s">
        <v>1090</v>
      </c>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row>
    <row r="59" spans="1:85" s="171" customFormat="1" x14ac:dyDescent="0.25">
      <c r="A59" s="192"/>
      <c r="B59" s="283"/>
      <c r="C59" s="270"/>
      <c r="D59" s="270"/>
      <c r="E59" s="270"/>
      <c r="F59" s="270"/>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row>
    <row r="60" spans="1:85" ht="105.75" customHeight="1" x14ac:dyDescent="0.25">
      <c r="A60" s="163">
        <v>33</v>
      </c>
      <c r="B60" s="247" t="s">
        <v>1091</v>
      </c>
      <c r="C60" s="163" t="s">
        <v>575</v>
      </c>
      <c r="D60" s="163" t="s">
        <v>1092</v>
      </c>
      <c r="E60" s="247" t="s">
        <v>1093</v>
      </c>
      <c r="F60" s="227"/>
      <c r="G60" s="20"/>
      <c r="H60" s="20"/>
      <c r="I60" s="20"/>
      <c r="J60" s="20"/>
      <c r="K60" s="20"/>
      <c r="L60" s="20"/>
      <c r="M60" s="20"/>
      <c r="N60" s="20"/>
      <c r="O60" s="20"/>
      <c r="P60" s="20"/>
      <c r="Q60" s="20"/>
      <c r="R60" s="20"/>
      <c r="S60" s="20"/>
      <c r="T60" s="20"/>
      <c r="U60" s="20"/>
      <c r="V60" s="20"/>
      <c r="W60" s="147"/>
      <c r="X60" s="147"/>
      <c r="Y60" s="147" t="s">
        <v>1094</v>
      </c>
      <c r="Z60" s="147"/>
      <c r="AA60" s="147"/>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row>
    <row r="61" spans="1:85" s="171" customFormat="1" x14ac:dyDescent="0.25">
      <c r="A61" s="288"/>
      <c r="B61" s="270"/>
      <c r="C61" s="270"/>
      <c r="D61" s="270"/>
      <c r="E61" s="270"/>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c r="CA61" s="289"/>
      <c r="CB61" s="289"/>
      <c r="CC61" s="289"/>
      <c r="CD61" s="289"/>
      <c r="CE61" s="289"/>
      <c r="CF61" s="289"/>
      <c r="CG61" s="289"/>
    </row>
    <row r="62" spans="1:85" ht="173.25" customHeight="1" x14ac:dyDescent="0.25">
      <c r="A62" s="285">
        <v>34</v>
      </c>
      <c r="B62" s="276">
        <v>42001018532</v>
      </c>
      <c r="C62" s="241" t="s">
        <v>1095</v>
      </c>
      <c r="D62" s="241" t="s">
        <v>1096</v>
      </c>
      <c r="E62" s="276" t="s">
        <v>1097</v>
      </c>
      <c r="F62" s="286"/>
      <c r="G62" s="163" t="s">
        <v>737</v>
      </c>
      <c r="H62" s="163" t="s">
        <v>734</v>
      </c>
      <c r="I62" s="163" t="s">
        <v>330</v>
      </c>
      <c r="J62" s="163" t="s">
        <v>735</v>
      </c>
      <c r="K62" s="163">
        <v>0.27</v>
      </c>
      <c r="L62" s="163" t="s">
        <v>736</v>
      </c>
      <c r="M62" s="163" t="s">
        <v>554</v>
      </c>
      <c r="N62" s="163" t="s">
        <v>654</v>
      </c>
      <c r="O62" s="163" t="s">
        <v>333</v>
      </c>
      <c r="P62" s="286"/>
      <c r="Q62" s="286"/>
      <c r="R62" s="286"/>
      <c r="S62" s="286"/>
      <c r="T62" s="286"/>
      <c r="U62" s="286"/>
      <c r="V62" s="286"/>
      <c r="W62" s="285"/>
      <c r="X62" s="285"/>
      <c r="Y62" s="285" t="s">
        <v>1098</v>
      </c>
      <c r="Z62" s="285"/>
      <c r="AA62" s="285"/>
      <c r="AB62" s="285"/>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147"/>
      <c r="BH62" s="147"/>
      <c r="BI62" s="147"/>
      <c r="BJ62" s="147"/>
      <c r="BK62" s="147" t="s">
        <v>994</v>
      </c>
      <c r="BL62" s="147" t="s">
        <v>993</v>
      </c>
      <c r="BM62" s="147" t="s">
        <v>995</v>
      </c>
      <c r="BN62" s="147" t="s">
        <v>1001</v>
      </c>
      <c r="BO62" s="147" t="s">
        <v>752</v>
      </c>
      <c r="BP62" s="163" t="s">
        <v>664</v>
      </c>
      <c r="BQ62" s="147" t="s">
        <v>753</v>
      </c>
      <c r="BR62" s="146" t="s">
        <v>751</v>
      </c>
      <c r="BS62" s="163" t="s">
        <v>666</v>
      </c>
      <c r="BT62" s="286"/>
      <c r="BU62" s="286"/>
      <c r="BV62" s="286"/>
      <c r="BW62" s="286"/>
      <c r="BX62" s="286"/>
      <c r="BY62" s="286"/>
      <c r="BZ62" s="286"/>
      <c r="CA62" s="286"/>
      <c r="CB62" s="286"/>
      <c r="CC62" s="286"/>
      <c r="CD62" s="286"/>
      <c r="CE62" s="286"/>
      <c r="CF62" s="286"/>
      <c r="CG62" s="286"/>
    </row>
    <row r="63" spans="1:85" ht="162" customHeight="1" x14ac:dyDescent="0.25">
      <c r="A63" s="285">
        <v>35</v>
      </c>
      <c r="B63" s="276">
        <v>42001018532</v>
      </c>
      <c r="C63" s="241" t="s">
        <v>1095</v>
      </c>
      <c r="D63" s="241" t="s">
        <v>1096</v>
      </c>
      <c r="E63" s="276" t="s">
        <v>1097</v>
      </c>
      <c r="F63" s="286"/>
      <c r="G63" s="163" t="s">
        <v>739</v>
      </c>
      <c r="H63" s="163" t="s">
        <v>741</v>
      </c>
      <c r="I63" s="163" t="s">
        <v>330</v>
      </c>
      <c r="J63" s="163" t="s">
        <v>740</v>
      </c>
      <c r="K63" s="163">
        <v>1.9490000000000001</v>
      </c>
      <c r="L63" s="163"/>
      <c r="M63" s="163" t="s">
        <v>738</v>
      </c>
      <c r="N63" s="163" t="s">
        <v>654</v>
      </c>
      <c r="O63" s="163" t="s">
        <v>548</v>
      </c>
      <c r="P63" s="286"/>
      <c r="Q63" s="286"/>
      <c r="R63" s="286"/>
      <c r="S63" s="286"/>
      <c r="T63" s="286"/>
      <c r="U63" s="286"/>
      <c r="V63" s="286"/>
      <c r="W63" s="285"/>
      <c r="X63" s="285"/>
      <c r="Y63" s="285"/>
      <c r="Z63" s="285"/>
      <c r="AA63" s="285"/>
      <c r="AB63" s="285"/>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147" t="s">
        <v>997</v>
      </c>
      <c r="BH63" s="147" t="s">
        <v>998</v>
      </c>
      <c r="BI63" s="147" t="s">
        <v>999</v>
      </c>
      <c r="BJ63" s="147" t="s">
        <v>1062</v>
      </c>
      <c r="BK63" s="20"/>
      <c r="BL63" s="20"/>
      <c r="BM63" s="20"/>
      <c r="BN63" s="20"/>
      <c r="BO63" s="147" t="s">
        <v>755</v>
      </c>
      <c r="BP63" s="163" t="s">
        <v>664</v>
      </c>
      <c r="BQ63" s="147" t="s">
        <v>756</v>
      </c>
      <c r="BR63" s="147" t="s">
        <v>754</v>
      </c>
      <c r="BS63" s="163" t="s">
        <v>666</v>
      </c>
      <c r="BT63" s="286"/>
      <c r="BU63" s="286"/>
      <c r="BV63" s="286"/>
      <c r="BW63" s="286"/>
      <c r="BX63" s="286"/>
      <c r="BY63" s="286"/>
      <c r="BZ63" s="286"/>
      <c r="CA63" s="286"/>
      <c r="CB63" s="286"/>
      <c r="CC63" s="286"/>
      <c r="CD63" s="286"/>
      <c r="CE63" s="286"/>
      <c r="CF63" s="286"/>
      <c r="CG63" s="286"/>
    </row>
    <row r="64" spans="1:85" ht="140.25" customHeight="1" x14ac:dyDescent="0.25">
      <c r="A64" s="285">
        <v>36</v>
      </c>
      <c r="B64" s="276">
        <v>42001018532</v>
      </c>
      <c r="C64" s="241" t="s">
        <v>1095</v>
      </c>
      <c r="D64" s="241" t="s">
        <v>1096</v>
      </c>
      <c r="E64" s="276" t="s">
        <v>1097</v>
      </c>
      <c r="F64" s="286"/>
      <c r="G64" s="163" t="s">
        <v>744</v>
      </c>
      <c r="H64" s="163" t="s">
        <v>742</v>
      </c>
      <c r="I64" s="163" t="s">
        <v>330</v>
      </c>
      <c r="J64" s="163" t="s">
        <v>745</v>
      </c>
      <c r="K64" s="140">
        <v>0.72499999999999998</v>
      </c>
      <c r="L64" s="140" t="s">
        <v>610</v>
      </c>
      <c r="M64" s="163" t="s">
        <v>743</v>
      </c>
      <c r="N64" s="163" t="s">
        <v>654</v>
      </c>
      <c r="O64" s="163" t="s">
        <v>548</v>
      </c>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147"/>
      <c r="BH64" s="147"/>
      <c r="BI64" s="147"/>
      <c r="BJ64" s="147"/>
      <c r="BK64" s="147"/>
      <c r="BL64" s="147"/>
      <c r="BM64" s="147"/>
      <c r="BN64" s="147"/>
      <c r="BO64" s="147" t="s">
        <v>757</v>
      </c>
      <c r="BP64" s="163" t="s">
        <v>664</v>
      </c>
      <c r="BQ64" s="147" t="s">
        <v>758</v>
      </c>
      <c r="BR64" s="147" t="s">
        <v>759</v>
      </c>
      <c r="BS64" s="163" t="s">
        <v>666</v>
      </c>
      <c r="BT64" s="286"/>
      <c r="BU64" s="286"/>
      <c r="BV64" s="286"/>
      <c r="BW64" s="286"/>
      <c r="BX64" s="286"/>
      <c r="BY64" s="286"/>
      <c r="BZ64" s="286"/>
      <c r="CA64" s="286"/>
      <c r="CB64" s="286"/>
      <c r="CC64" s="286"/>
      <c r="CD64" s="286"/>
      <c r="CE64" s="286"/>
      <c r="CF64" s="286"/>
      <c r="CG64" s="286"/>
    </row>
    <row r="65" spans="1:85" ht="120" x14ac:dyDescent="0.25">
      <c r="A65" s="285">
        <v>37</v>
      </c>
      <c r="B65" s="276">
        <v>42001018532</v>
      </c>
      <c r="C65" s="241" t="s">
        <v>1095</v>
      </c>
      <c r="D65" s="241" t="s">
        <v>1096</v>
      </c>
      <c r="E65" s="276" t="s">
        <v>1097</v>
      </c>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147"/>
      <c r="BH65" s="147"/>
      <c r="BI65" s="147"/>
      <c r="BJ65" s="147"/>
      <c r="BK65" s="147"/>
      <c r="BL65" s="147"/>
      <c r="BM65" s="147"/>
      <c r="BN65" s="147"/>
      <c r="BO65" s="147" t="s">
        <v>761</v>
      </c>
      <c r="BP65" s="163" t="s">
        <v>664</v>
      </c>
      <c r="BQ65" s="147" t="s">
        <v>765</v>
      </c>
      <c r="BR65" s="147" t="s">
        <v>760</v>
      </c>
      <c r="BS65" s="163" t="s">
        <v>666</v>
      </c>
      <c r="BT65" s="286"/>
      <c r="BU65" s="286"/>
      <c r="BV65" s="286"/>
      <c r="BW65" s="286"/>
      <c r="BX65" s="286"/>
      <c r="BY65" s="286"/>
      <c r="BZ65" s="286"/>
      <c r="CA65" s="286"/>
      <c r="CB65" s="286"/>
      <c r="CC65" s="286"/>
      <c r="CD65" s="286"/>
      <c r="CE65" s="286"/>
      <c r="CF65" s="286"/>
      <c r="CG65" s="286"/>
    </row>
    <row r="66" spans="1:85" ht="135" x14ac:dyDescent="0.25">
      <c r="A66" s="285">
        <v>38</v>
      </c>
      <c r="B66" s="276">
        <v>42001018532</v>
      </c>
      <c r="C66" s="241" t="s">
        <v>1095</v>
      </c>
      <c r="D66" s="241" t="s">
        <v>1096</v>
      </c>
      <c r="E66" s="276" t="s">
        <v>1097</v>
      </c>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147"/>
      <c r="BH66" s="147"/>
      <c r="BI66" s="147"/>
      <c r="BJ66" s="147"/>
      <c r="BK66" s="147"/>
      <c r="BL66" s="147"/>
      <c r="BM66" s="147"/>
      <c r="BN66" s="147"/>
      <c r="BO66" s="147" t="s">
        <v>764</v>
      </c>
      <c r="BP66" s="163" t="s">
        <v>664</v>
      </c>
      <c r="BQ66" s="147" t="s">
        <v>766</v>
      </c>
      <c r="BR66" s="147" t="s">
        <v>762</v>
      </c>
      <c r="BS66" s="147" t="s">
        <v>763</v>
      </c>
      <c r="BT66" s="286"/>
      <c r="BU66" s="286"/>
      <c r="BV66" s="286"/>
      <c r="BW66" s="286"/>
      <c r="BX66" s="286"/>
      <c r="BY66" s="286"/>
      <c r="BZ66" s="286"/>
      <c r="CA66" s="286"/>
      <c r="CB66" s="286"/>
      <c r="CC66" s="286"/>
      <c r="CD66" s="286"/>
      <c r="CE66" s="286"/>
      <c r="CF66" s="286"/>
      <c r="CG66" s="286"/>
    </row>
    <row r="67" spans="1:85" ht="75" x14ac:dyDescent="0.25">
      <c r="A67" s="285">
        <v>39</v>
      </c>
      <c r="B67" s="276">
        <v>42001018532</v>
      </c>
      <c r="C67" s="241" t="s">
        <v>1095</v>
      </c>
      <c r="D67" s="241" t="s">
        <v>1096</v>
      </c>
      <c r="E67" s="276" t="s">
        <v>1097</v>
      </c>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147"/>
      <c r="BH67" s="147"/>
      <c r="BI67" s="147"/>
      <c r="BJ67" s="147"/>
      <c r="BK67" s="147"/>
      <c r="BL67" s="147"/>
      <c r="BM67" s="147"/>
      <c r="BN67" s="147"/>
      <c r="BO67" s="147" t="s">
        <v>770</v>
      </c>
      <c r="BP67" s="163" t="s">
        <v>664</v>
      </c>
      <c r="BQ67" s="147" t="s">
        <v>769</v>
      </c>
      <c r="BR67" s="147" t="s">
        <v>767</v>
      </c>
      <c r="BS67" s="147" t="s">
        <v>768</v>
      </c>
      <c r="BT67" s="286"/>
      <c r="BU67" s="286"/>
      <c r="BV67" s="286"/>
      <c r="BW67" s="286"/>
      <c r="BX67" s="286"/>
      <c r="BY67" s="286"/>
      <c r="BZ67" s="286"/>
      <c r="CA67" s="286"/>
      <c r="CB67" s="286"/>
      <c r="CC67" s="286"/>
      <c r="CD67" s="286"/>
      <c r="CE67" s="286"/>
      <c r="CF67" s="286"/>
      <c r="CG67" s="286"/>
    </row>
    <row r="68" spans="1:85" s="171" customFormat="1" x14ac:dyDescent="0.25">
      <c r="A68" s="290"/>
      <c r="B68" s="270"/>
      <c r="C68" s="270"/>
      <c r="D68" s="270"/>
      <c r="E68" s="270"/>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89"/>
      <c r="BR68" s="289"/>
      <c r="BS68" s="289"/>
      <c r="BT68" s="289"/>
      <c r="BU68" s="289"/>
      <c r="BV68" s="289"/>
      <c r="BW68" s="289"/>
      <c r="BX68" s="289"/>
      <c r="BY68" s="289"/>
      <c r="BZ68" s="289"/>
      <c r="CA68" s="289"/>
      <c r="CB68" s="289"/>
      <c r="CC68" s="289"/>
      <c r="CD68" s="289"/>
      <c r="CE68" s="289"/>
      <c r="CF68" s="289"/>
      <c r="CG68" s="289"/>
    </row>
    <row r="69" spans="1:85" ht="108" customHeight="1" x14ac:dyDescent="0.25">
      <c r="A69" s="287">
        <v>40</v>
      </c>
      <c r="B69" s="292" t="s">
        <v>1099</v>
      </c>
      <c r="C69" s="188" t="s">
        <v>1100</v>
      </c>
      <c r="D69" s="188" t="s">
        <v>1101</v>
      </c>
      <c r="E69" s="188" t="s">
        <v>1103</v>
      </c>
      <c r="F69" s="188" t="s">
        <v>1102</v>
      </c>
      <c r="G69" s="161" t="s">
        <v>651</v>
      </c>
      <c r="H69" s="225" t="s">
        <v>939</v>
      </c>
      <c r="I69" s="163" t="s">
        <v>411</v>
      </c>
      <c r="J69" s="225" t="s">
        <v>653</v>
      </c>
      <c r="K69" s="163">
        <v>1.1000000000000001</v>
      </c>
      <c r="L69" s="234"/>
      <c r="M69" s="231" t="s">
        <v>643</v>
      </c>
      <c r="N69" s="235" t="s">
        <v>654</v>
      </c>
      <c r="O69" s="241" t="s">
        <v>548</v>
      </c>
      <c r="P69" s="225" t="s">
        <v>655</v>
      </c>
      <c r="Q69" s="236" t="s">
        <v>656</v>
      </c>
      <c r="R69" s="225">
        <v>2022</v>
      </c>
      <c r="S69" s="236" t="s">
        <v>698</v>
      </c>
      <c r="T69" s="225" t="s">
        <v>657</v>
      </c>
      <c r="U69" s="161" t="s">
        <v>651</v>
      </c>
      <c r="V69" s="225" t="s">
        <v>386</v>
      </c>
      <c r="W69" s="161" t="s">
        <v>658</v>
      </c>
      <c r="X69" s="232" t="s">
        <v>659</v>
      </c>
      <c r="Y69" s="285" t="s">
        <v>1104</v>
      </c>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286"/>
      <c r="CE69" s="286"/>
      <c r="CF69" s="286"/>
      <c r="CG69" s="286"/>
    </row>
    <row r="70" spans="1:85" ht="300" x14ac:dyDescent="0.25">
      <c r="A70" s="285">
        <v>41</v>
      </c>
      <c r="B70" s="227"/>
      <c r="C70" s="227"/>
      <c r="D70" s="227"/>
      <c r="E70" s="227"/>
      <c r="F70" s="227"/>
      <c r="G70" s="286"/>
      <c r="H70" s="286"/>
      <c r="I70" s="286"/>
      <c r="J70" s="286"/>
      <c r="K70" s="286"/>
      <c r="L70" s="286"/>
      <c r="M70" s="286"/>
      <c r="N70" s="286"/>
      <c r="O70" s="286"/>
      <c r="P70" s="225" t="s">
        <v>678</v>
      </c>
      <c r="Q70" s="225" t="s">
        <v>679</v>
      </c>
      <c r="R70" s="228">
        <v>2022</v>
      </c>
      <c r="S70" s="228" t="s">
        <v>680</v>
      </c>
      <c r="T70" s="225" t="s">
        <v>681</v>
      </c>
      <c r="U70" s="225" t="s">
        <v>638</v>
      </c>
      <c r="V70" s="225" t="s">
        <v>591</v>
      </c>
      <c r="W70" s="225" t="s">
        <v>682</v>
      </c>
      <c r="X70" s="291" t="s">
        <v>683</v>
      </c>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6"/>
      <c r="BS70" s="286"/>
      <c r="BT70" s="286"/>
      <c r="BU70" s="286"/>
      <c r="BV70" s="286"/>
      <c r="BW70" s="286"/>
      <c r="BX70" s="286"/>
      <c r="BY70" s="286"/>
      <c r="BZ70" s="286"/>
      <c r="CA70" s="286"/>
      <c r="CB70" s="286"/>
      <c r="CC70" s="286"/>
      <c r="CD70" s="286"/>
      <c r="CE70" s="286"/>
      <c r="CF70" s="286"/>
      <c r="CG70" s="286"/>
    </row>
    <row r="71" spans="1:85" s="171" customFormat="1" x14ac:dyDescent="0.25">
      <c r="A71" s="288"/>
      <c r="B71" s="270"/>
      <c r="C71" s="270"/>
      <c r="D71" s="270"/>
      <c r="E71" s="270"/>
      <c r="F71" s="270"/>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row>
    <row r="72" spans="1:85" ht="117" customHeight="1" x14ac:dyDescent="0.25">
      <c r="A72" s="285">
        <v>42</v>
      </c>
      <c r="B72" s="198" t="s">
        <v>1105</v>
      </c>
      <c r="C72" s="188" t="s">
        <v>1106</v>
      </c>
      <c r="D72" s="188" t="s">
        <v>1107</v>
      </c>
      <c r="E72" s="198" t="s">
        <v>1108</v>
      </c>
      <c r="F72" s="227"/>
      <c r="G72" s="286"/>
      <c r="H72" s="286"/>
      <c r="I72" s="286"/>
      <c r="J72" s="286"/>
      <c r="K72" s="286"/>
      <c r="L72" s="286"/>
      <c r="M72" s="286"/>
      <c r="N72" s="286"/>
      <c r="O72" s="286"/>
      <c r="P72" s="286"/>
      <c r="Q72" s="286"/>
      <c r="R72" s="286"/>
      <c r="S72" s="286"/>
      <c r="T72" s="286"/>
      <c r="U72" s="286"/>
      <c r="V72" s="286"/>
      <c r="W72" s="286"/>
      <c r="X72" s="286"/>
      <c r="Y72" s="285" t="s">
        <v>1109</v>
      </c>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row>
    <row r="73" spans="1:85" s="171" customFormat="1" x14ac:dyDescent="0.25">
      <c r="A73" s="288"/>
      <c r="B73" s="270"/>
      <c r="C73" s="270"/>
      <c r="D73" s="270"/>
      <c r="E73" s="270"/>
      <c r="F73" s="270"/>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89"/>
      <c r="BJ73" s="289"/>
      <c r="BK73" s="289"/>
      <c r="BL73" s="289"/>
      <c r="BM73" s="289"/>
      <c r="BN73" s="289"/>
      <c r="BO73" s="289"/>
      <c r="BP73" s="289"/>
      <c r="BQ73" s="289"/>
      <c r="BR73" s="289"/>
      <c r="BS73" s="289"/>
      <c r="BT73" s="289"/>
      <c r="BU73" s="289"/>
      <c r="BV73" s="289"/>
      <c r="BW73" s="289"/>
      <c r="BX73" s="289"/>
      <c r="BY73" s="289"/>
      <c r="BZ73" s="289"/>
      <c r="CA73" s="289"/>
      <c r="CB73" s="289"/>
      <c r="CC73" s="289"/>
      <c r="CD73" s="289"/>
      <c r="CE73" s="289"/>
      <c r="CF73" s="289"/>
      <c r="CG73" s="289"/>
    </row>
    <row r="74" spans="1:85" ht="107.25" customHeight="1" x14ac:dyDescent="0.25">
      <c r="A74" s="285">
        <v>43</v>
      </c>
      <c r="B74" s="198" t="s">
        <v>1110</v>
      </c>
      <c r="C74" s="188" t="s">
        <v>1111</v>
      </c>
      <c r="D74" s="188" t="s">
        <v>1112</v>
      </c>
      <c r="E74" s="198" t="s">
        <v>1117</v>
      </c>
      <c r="F74" s="188" t="s">
        <v>626</v>
      </c>
      <c r="G74" s="286"/>
      <c r="H74" s="286"/>
      <c r="I74" s="286"/>
      <c r="J74" s="286"/>
      <c r="K74" s="286"/>
      <c r="L74" s="286"/>
      <c r="M74" s="286"/>
      <c r="N74" s="286"/>
      <c r="O74" s="286"/>
      <c r="P74" s="286"/>
      <c r="Q74" s="286"/>
      <c r="R74" s="286"/>
      <c r="S74" s="286"/>
      <c r="T74" s="286"/>
      <c r="U74" s="286"/>
      <c r="V74" s="286"/>
      <c r="W74" s="286"/>
      <c r="X74" s="285"/>
      <c r="Y74" s="285" t="s">
        <v>1113</v>
      </c>
      <c r="Z74" s="285"/>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row>
    <row r="75" spans="1:85" s="171" customFormat="1" x14ac:dyDescent="0.25">
      <c r="A75" s="288"/>
      <c r="B75" s="270"/>
      <c r="C75" s="270"/>
      <c r="D75" s="270"/>
      <c r="E75" s="270"/>
      <c r="F75" s="270"/>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289"/>
      <c r="BH75" s="289"/>
      <c r="BI75" s="289"/>
      <c r="BJ75" s="289"/>
      <c r="BK75" s="289"/>
      <c r="BL75" s="289"/>
      <c r="BM75" s="289"/>
      <c r="BN75" s="289"/>
      <c r="BO75" s="289"/>
      <c r="BP75" s="289"/>
      <c r="BQ75" s="289"/>
      <c r="BR75" s="289"/>
      <c r="BS75" s="289"/>
      <c r="BT75" s="289"/>
      <c r="BU75" s="289"/>
      <c r="BV75" s="289"/>
      <c r="BW75" s="289"/>
      <c r="BX75" s="289"/>
      <c r="BY75" s="289"/>
      <c r="BZ75" s="289"/>
      <c r="CA75" s="289"/>
      <c r="CB75" s="289"/>
      <c r="CC75" s="289"/>
      <c r="CD75" s="289"/>
      <c r="CE75" s="289"/>
      <c r="CF75" s="289"/>
      <c r="CG75" s="289"/>
    </row>
    <row r="76" spans="1:85" ht="110.25" customHeight="1" x14ac:dyDescent="0.25">
      <c r="A76" s="285">
        <v>44</v>
      </c>
      <c r="B76" s="198" t="s">
        <v>1114</v>
      </c>
      <c r="C76" s="188" t="s">
        <v>1115</v>
      </c>
      <c r="D76" s="188" t="s">
        <v>1116</v>
      </c>
      <c r="E76" s="198" t="s">
        <v>1118</v>
      </c>
      <c r="F76" s="227"/>
      <c r="G76" s="286"/>
      <c r="H76" s="286"/>
      <c r="I76" s="286"/>
      <c r="J76" s="286"/>
      <c r="K76" s="286"/>
      <c r="L76" s="286"/>
      <c r="M76" s="286"/>
      <c r="N76" s="286"/>
      <c r="O76" s="286"/>
      <c r="P76" s="286"/>
      <c r="Q76" s="286"/>
      <c r="R76" s="286"/>
      <c r="S76" s="286"/>
      <c r="T76" s="286"/>
      <c r="U76" s="286"/>
      <c r="V76" s="286"/>
      <c r="W76" s="286"/>
      <c r="X76" s="285"/>
      <c r="Y76" s="285" t="s">
        <v>1119</v>
      </c>
      <c r="Z76" s="285"/>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row>
    <row r="77" spans="1:85" s="171" customFormat="1" x14ac:dyDescent="0.25">
      <c r="A77" s="288"/>
      <c r="B77" s="270"/>
      <c r="C77" s="270"/>
      <c r="D77" s="270"/>
      <c r="E77" s="270"/>
      <c r="F77" s="270"/>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89"/>
      <c r="BR77" s="289"/>
      <c r="BS77" s="289"/>
      <c r="BT77" s="289"/>
      <c r="BU77" s="289"/>
      <c r="BV77" s="289"/>
      <c r="BW77" s="289"/>
      <c r="BX77" s="289"/>
      <c r="BY77" s="289"/>
      <c r="BZ77" s="289"/>
      <c r="CA77" s="289"/>
      <c r="CB77" s="289"/>
      <c r="CC77" s="289"/>
      <c r="CD77" s="289"/>
      <c r="CE77" s="289"/>
      <c r="CF77" s="289"/>
      <c r="CG77" s="289"/>
    </row>
    <row r="78" spans="1:85" ht="116.25" customHeight="1" x14ac:dyDescent="0.25">
      <c r="A78" s="285">
        <v>45</v>
      </c>
      <c r="B78" s="198" t="s">
        <v>1120</v>
      </c>
      <c r="C78" s="188" t="s">
        <v>1121</v>
      </c>
      <c r="D78" s="188" t="s">
        <v>1122</v>
      </c>
      <c r="E78" s="198" t="s">
        <v>1123</v>
      </c>
      <c r="F78" s="227"/>
      <c r="G78" s="286"/>
      <c r="H78" s="286"/>
      <c r="I78" s="286"/>
      <c r="J78" s="286"/>
      <c r="K78" s="286"/>
      <c r="L78" s="286"/>
      <c r="M78" s="286"/>
      <c r="N78" s="286"/>
      <c r="O78" s="286"/>
      <c r="P78" s="286"/>
      <c r="Q78" s="286"/>
      <c r="R78" s="286"/>
      <c r="S78" s="286"/>
      <c r="T78" s="286"/>
      <c r="U78" s="286"/>
      <c r="V78" s="286"/>
      <c r="W78" s="286"/>
      <c r="X78" s="285"/>
      <c r="Y78" s="285" t="s">
        <v>1124</v>
      </c>
      <c r="Z78" s="285"/>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row>
    <row r="79" spans="1:85" s="171" customFormat="1" x14ac:dyDescent="0.25">
      <c r="A79" s="190"/>
      <c r="B79" s="192"/>
      <c r="C79" s="192"/>
      <c r="D79" s="192"/>
      <c r="E79" s="192"/>
      <c r="F79" s="192"/>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c r="BW79" s="190"/>
      <c r="BX79" s="190"/>
      <c r="BY79" s="190"/>
      <c r="BZ79" s="190"/>
      <c r="CA79" s="190"/>
      <c r="CB79" s="190"/>
      <c r="CC79" s="190"/>
      <c r="CD79" s="190"/>
      <c r="CE79" s="190"/>
      <c r="CF79" s="190"/>
      <c r="CG79" s="190"/>
    </row>
    <row r="80" spans="1:85" ht="118.5" customHeight="1" x14ac:dyDescent="0.25">
      <c r="A80" s="147">
        <v>46</v>
      </c>
      <c r="B80" s="198" t="s">
        <v>1125</v>
      </c>
      <c r="C80" s="188" t="s">
        <v>1126</v>
      </c>
      <c r="D80" s="188" t="s">
        <v>866</v>
      </c>
      <c r="E80" s="198" t="s">
        <v>1130</v>
      </c>
      <c r="F80" s="188" t="s">
        <v>506</v>
      </c>
      <c r="G80" s="147"/>
      <c r="H80" s="147"/>
      <c r="I80" s="147"/>
      <c r="J80" s="147"/>
      <c r="K80" s="147"/>
      <c r="L80" s="147"/>
      <c r="M80" s="147"/>
      <c r="N80" s="147"/>
      <c r="O80" s="147"/>
      <c r="P80" s="147"/>
      <c r="Q80" s="147"/>
      <c r="R80" s="147"/>
      <c r="S80" s="147"/>
      <c r="T80" s="147"/>
      <c r="U80" s="147"/>
      <c r="V80" s="147"/>
      <c r="W80" s="147"/>
      <c r="X80" s="147"/>
      <c r="Y80" s="147" t="s">
        <v>1127</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row>
    <row r="81" spans="1:85" s="171" customFormat="1" x14ac:dyDescent="0.25">
      <c r="A81" s="190"/>
      <c r="B81" s="192"/>
      <c r="C81" s="192"/>
      <c r="D81" s="192"/>
      <c r="E81" s="192"/>
      <c r="F81" s="192"/>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c r="CA81" s="190"/>
      <c r="CB81" s="190"/>
      <c r="CC81" s="190"/>
      <c r="CD81" s="190"/>
      <c r="CE81" s="190"/>
      <c r="CF81" s="190"/>
      <c r="CG81" s="190"/>
    </row>
    <row r="82" spans="1:85" ht="104.25" customHeight="1" x14ac:dyDescent="0.25">
      <c r="A82" s="147">
        <v>47</v>
      </c>
      <c r="B82" s="293" t="s">
        <v>1128</v>
      </c>
      <c r="C82" s="264" t="s">
        <v>1129</v>
      </c>
      <c r="D82" s="264" t="s">
        <v>1074</v>
      </c>
      <c r="E82" s="293" t="s">
        <v>1131</v>
      </c>
      <c r="F82" s="163"/>
      <c r="G82" s="147"/>
      <c r="H82" s="147"/>
      <c r="I82" s="147"/>
      <c r="J82" s="147"/>
      <c r="K82" s="147"/>
      <c r="L82" s="147"/>
      <c r="M82" s="147"/>
      <c r="N82" s="147"/>
      <c r="O82" s="147"/>
      <c r="P82" s="147"/>
      <c r="Q82" s="147"/>
      <c r="R82" s="147"/>
      <c r="S82" s="147"/>
      <c r="T82" s="147"/>
      <c r="U82" s="147"/>
      <c r="V82" s="147"/>
      <c r="W82" s="147"/>
      <c r="X82" s="147"/>
      <c r="Y82" s="147" t="s">
        <v>1132</v>
      </c>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row>
    <row r="83" spans="1:85" s="171" customFormat="1" x14ac:dyDescent="0.25">
      <c r="A83" s="190"/>
      <c r="B83" s="192"/>
      <c r="C83" s="192"/>
      <c r="D83" s="192"/>
      <c r="E83" s="192"/>
      <c r="F83" s="192"/>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90"/>
      <c r="BY83" s="190"/>
      <c r="BZ83" s="190"/>
      <c r="CA83" s="190"/>
      <c r="CB83" s="190"/>
      <c r="CC83" s="190"/>
      <c r="CD83" s="190"/>
      <c r="CE83" s="190"/>
      <c r="CF83" s="190"/>
      <c r="CG83" s="190"/>
    </row>
    <row r="84" spans="1:85" ht="163.5" customHeight="1" x14ac:dyDescent="0.25">
      <c r="A84" s="147">
        <v>48</v>
      </c>
      <c r="B84" s="293" t="s">
        <v>1133</v>
      </c>
      <c r="C84" s="264" t="s">
        <v>1134</v>
      </c>
      <c r="D84" s="264" t="s">
        <v>1135</v>
      </c>
      <c r="E84" s="293" t="s">
        <v>1136</v>
      </c>
      <c r="F84" s="163"/>
      <c r="G84" s="147" t="s">
        <v>776</v>
      </c>
      <c r="H84" s="147" t="s">
        <v>943</v>
      </c>
      <c r="I84" s="147" t="s">
        <v>330</v>
      </c>
      <c r="J84" s="147" t="s">
        <v>777</v>
      </c>
      <c r="K84" s="147"/>
      <c r="L84" s="147"/>
      <c r="M84" s="148" t="s">
        <v>944</v>
      </c>
      <c r="N84" s="147" t="s">
        <v>332</v>
      </c>
      <c r="O84" s="147" t="s">
        <v>333</v>
      </c>
      <c r="P84" s="147"/>
      <c r="Q84" s="147"/>
      <c r="R84" s="147"/>
      <c r="S84" s="147"/>
      <c r="T84" s="147"/>
      <c r="U84" s="147"/>
      <c r="V84" s="147"/>
      <c r="W84" s="147"/>
      <c r="X84" s="147"/>
      <c r="Y84" s="147" t="s">
        <v>1137</v>
      </c>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row>
    <row r="85" spans="1:85" s="171" customFormat="1" x14ac:dyDescent="0.25">
      <c r="A85" s="190"/>
      <c r="B85" s="192"/>
      <c r="C85" s="192"/>
      <c r="D85" s="192"/>
      <c r="E85" s="192"/>
      <c r="F85" s="192"/>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c r="BX85" s="190"/>
      <c r="BY85" s="190"/>
      <c r="BZ85" s="190"/>
      <c r="CA85" s="190"/>
      <c r="CB85" s="190"/>
      <c r="CC85" s="190"/>
      <c r="CD85" s="190"/>
      <c r="CE85" s="190"/>
      <c r="CF85" s="190"/>
      <c r="CG85" s="190"/>
    </row>
    <row r="86" spans="1:85" x14ac:dyDescent="0.25">
      <c r="A86" s="147">
        <v>49</v>
      </c>
      <c r="B86" s="163"/>
      <c r="C86" s="163"/>
      <c r="D86" s="163"/>
      <c r="E86" s="163"/>
      <c r="F86" s="163"/>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row>
    <row r="87" spans="1:85" x14ac:dyDescent="0.25">
      <c r="A87" s="147"/>
      <c r="B87" s="163"/>
      <c r="C87" s="163"/>
      <c r="D87" s="163"/>
      <c r="E87" s="163"/>
      <c r="F87" s="163"/>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row>
    <row r="88" spans="1:85" x14ac:dyDescent="0.25">
      <c r="A88" s="147"/>
      <c r="B88" s="163"/>
      <c r="C88" s="163"/>
      <c r="D88" s="163"/>
      <c r="E88" s="163"/>
      <c r="F88" s="163"/>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row>
    <row r="89" spans="1:85" x14ac:dyDescent="0.25">
      <c r="A89" s="147"/>
      <c r="B89" s="163"/>
      <c r="C89" s="163"/>
      <c r="D89" s="163"/>
      <c r="E89" s="163"/>
      <c r="F89" s="163"/>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row>
    <row r="90" spans="1:85" x14ac:dyDescent="0.25">
      <c r="A90" s="147"/>
      <c r="B90" s="163"/>
      <c r="C90" s="163"/>
      <c r="D90" s="163"/>
      <c r="E90" s="163"/>
      <c r="F90" s="163"/>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row>
    <row r="91" spans="1:85" x14ac:dyDescent="0.25">
      <c r="A91" s="147"/>
      <c r="B91" s="163"/>
      <c r="C91" s="163"/>
      <c r="D91" s="163"/>
      <c r="E91" s="163"/>
      <c r="F91" s="163"/>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row>
    <row r="92" spans="1:85" x14ac:dyDescent="0.25">
      <c r="A92" s="147"/>
      <c r="B92" s="163"/>
      <c r="C92" s="163"/>
      <c r="D92" s="163"/>
      <c r="E92" s="163"/>
      <c r="F92" s="163"/>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row>
    <row r="93" spans="1:85" x14ac:dyDescent="0.25">
      <c r="A93" s="147"/>
      <c r="B93" s="163"/>
      <c r="C93" s="163"/>
      <c r="D93" s="163"/>
      <c r="E93" s="163"/>
      <c r="F93" s="163"/>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row>
    <row r="94" spans="1:85" x14ac:dyDescent="0.25">
      <c r="A94" s="147"/>
      <c r="B94" s="163"/>
      <c r="C94" s="163"/>
      <c r="D94" s="163"/>
      <c r="E94" s="163"/>
      <c r="F94" s="163"/>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row>
    <row r="95" spans="1:85" x14ac:dyDescent="0.25">
      <c r="A95" s="147"/>
      <c r="B95" s="163"/>
      <c r="C95" s="163"/>
      <c r="D95" s="163"/>
      <c r="E95" s="163"/>
      <c r="F95" s="163"/>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row>
    <row r="96" spans="1:85" x14ac:dyDescent="0.25">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row>
    <row r="97" spans="1:85" x14ac:dyDescent="0.25">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row>
    <row r="98" spans="1:85" x14ac:dyDescent="0.25">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row>
    <row r="99" spans="1:85" x14ac:dyDescent="0.2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row>
    <row r="100" spans="1:85" x14ac:dyDescent="0.2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row>
  </sheetData>
  <mergeCells count="62">
    <mergeCell ref="CF4:CG4"/>
    <mergeCell ref="AX4:AZ4"/>
    <mergeCell ref="BA4:BC4"/>
    <mergeCell ref="BD4:BF4"/>
    <mergeCell ref="BG4:BJ4"/>
    <mergeCell ref="BK4:BN4"/>
    <mergeCell ref="BO4:BV4"/>
    <mergeCell ref="BW4:BW5"/>
    <mergeCell ref="BX4:BY4"/>
    <mergeCell ref="BZ4:CA4"/>
    <mergeCell ref="CB4:CC4"/>
    <mergeCell ref="CD4:CE4"/>
    <mergeCell ref="AS4:AW4"/>
    <mergeCell ref="AA4:AA5"/>
    <mergeCell ref="AB4:AB5"/>
    <mergeCell ref="AC4:AC5"/>
    <mergeCell ref="AD4:AD5"/>
    <mergeCell ref="AE4:AE5"/>
    <mergeCell ref="AF4:AF5"/>
    <mergeCell ref="AG4:AG5"/>
    <mergeCell ref="AH4:AI4"/>
    <mergeCell ref="AJ4:AK4"/>
    <mergeCell ref="AL4:AM4"/>
    <mergeCell ref="AN4:AR4"/>
    <mergeCell ref="Z4:Z5"/>
    <mergeCell ref="O4:O5"/>
    <mergeCell ref="P4:P5"/>
    <mergeCell ref="Q4:Q5"/>
    <mergeCell ref="R4:R5"/>
    <mergeCell ref="S4:S5"/>
    <mergeCell ref="T4:T5"/>
    <mergeCell ref="U4:U5"/>
    <mergeCell ref="V4:V5"/>
    <mergeCell ref="W4:W5"/>
    <mergeCell ref="X4:X5"/>
    <mergeCell ref="Y4:Y5"/>
    <mergeCell ref="N4:N5"/>
    <mergeCell ref="BO3:BW3"/>
    <mergeCell ref="BX3:CG3"/>
    <mergeCell ref="A4:A5"/>
    <mergeCell ref="B4:B5"/>
    <mergeCell ref="C4:C5"/>
    <mergeCell ref="D4:D5"/>
    <mergeCell ref="E4:E5"/>
    <mergeCell ref="F4:F5"/>
    <mergeCell ref="G4:G5"/>
    <mergeCell ref="H4:H5"/>
    <mergeCell ref="I4:I5"/>
    <mergeCell ref="J4:J5"/>
    <mergeCell ref="K4:K5"/>
    <mergeCell ref="L4:L5"/>
    <mergeCell ref="M4:M5"/>
    <mergeCell ref="A1:CG1"/>
    <mergeCell ref="A2:CG2"/>
    <mergeCell ref="A3:F3"/>
    <mergeCell ref="G3:O3"/>
    <mergeCell ref="P3:X3"/>
    <mergeCell ref="Z3:AB3"/>
    <mergeCell ref="AD3:AG3"/>
    <mergeCell ref="AH3:AM3"/>
    <mergeCell ref="AN3:BF3"/>
    <mergeCell ref="BG3:BN3"/>
  </mergeCells>
  <hyperlinks>
    <hyperlink ref="M21" r:id="rId1"/>
    <hyperlink ref="M12" r:id="rId2"/>
    <hyperlink ref="X23" r:id="rId3"/>
    <hyperlink ref="X52" r:id="rId4"/>
    <hyperlink ref="X56" r:id="rId5"/>
    <hyperlink ref="M69" r:id="rId6"/>
    <hyperlink ref="X69" r:id="rId7"/>
    <hyperlink ref="X70" r:id="rId8"/>
    <hyperlink ref="M84" r:id="rId9"/>
  </hyperlinks>
  <pageMargins left="0.7" right="0.7" top="0.75" bottom="0.75" header="0.3" footer="0.3"/>
  <pageSetup paperSize="9" orientation="portrait"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opLeftCell="A13" zoomScale="115" zoomScaleNormal="115" workbookViewId="0">
      <selection activeCell="AI6" sqref="AI6"/>
    </sheetView>
  </sheetViews>
  <sheetFormatPr defaultRowHeight="15" x14ac:dyDescent="0.25"/>
  <cols>
    <col min="1" max="1" width="94.85546875" style="1" customWidth="1"/>
    <col min="2" max="2" width="19.42578125" customWidth="1"/>
    <col min="3" max="3" width="25" customWidth="1"/>
    <col min="4" max="4" width="18.85546875" bestFit="1" customWidth="1"/>
    <col min="5" max="5" width="18.42578125" bestFit="1" customWidth="1"/>
    <col min="6" max="6" width="19.7109375" customWidth="1"/>
    <col min="7" max="7" width="67.42578125" customWidth="1"/>
    <col min="8" max="8" width="18.42578125" bestFit="1" customWidth="1"/>
    <col min="9" max="9" width="59.42578125" customWidth="1"/>
    <col min="10" max="10" width="26.5703125" customWidth="1"/>
    <col min="11" max="11" width="10.7109375" bestFit="1" customWidth="1"/>
    <col min="12" max="12" width="21.42578125" customWidth="1"/>
    <col min="13" max="13" width="19.5703125" customWidth="1"/>
    <col min="14" max="14" width="43.7109375" customWidth="1"/>
    <col min="15" max="15" width="20.85546875" customWidth="1"/>
    <col min="16" max="16" width="24.140625" customWidth="1"/>
    <col min="17" max="17" width="14" bestFit="1" customWidth="1"/>
    <col min="18" max="18" width="12.140625" bestFit="1" customWidth="1"/>
    <col min="19" max="19" width="13.5703125" bestFit="1" customWidth="1"/>
    <col min="20" max="20" width="16.7109375" bestFit="1" customWidth="1"/>
    <col min="21" max="21" width="14" bestFit="1" customWidth="1"/>
    <col min="22" max="22" width="12.140625" bestFit="1" customWidth="1"/>
    <col min="23" max="23" width="16.7109375" bestFit="1" customWidth="1"/>
    <col min="24" max="24" width="16.42578125" customWidth="1"/>
    <col min="25" max="25" width="10.7109375" customWidth="1"/>
    <col min="26" max="26" width="10.140625" bestFit="1" customWidth="1"/>
    <col min="27" max="27" width="10.5703125" customWidth="1"/>
    <col min="28" max="28" width="27.28515625" bestFit="1" customWidth="1"/>
    <col min="29" max="29" width="10.140625" bestFit="1" customWidth="1"/>
    <col min="30" max="30" width="21.5703125" customWidth="1"/>
    <col min="31" max="31" width="30.85546875" customWidth="1"/>
    <col min="32" max="34" width="26.7109375" customWidth="1"/>
    <col min="35" max="35" width="127.85546875" customWidth="1"/>
    <col min="36" max="36" width="18.5703125" bestFit="1" customWidth="1"/>
    <col min="37" max="37" width="20.140625" customWidth="1"/>
    <col min="38" max="38" width="20" bestFit="1" customWidth="1"/>
    <col min="39" max="39" width="18.5703125" bestFit="1" customWidth="1"/>
    <col min="40" max="40" width="20.5703125" customWidth="1"/>
    <col min="41" max="41" width="20" bestFit="1" customWidth="1"/>
    <col min="42" max="42" width="18.5703125" bestFit="1" customWidth="1"/>
    <col min="43" max="43" width="20.5703125" bestFit="1" customWidth="1"/>
    <col min="44" max="44" width="22.5703125" customWidth="1"/>
    <col min="45" max="45" width="20" bestFit="1" customWidth="1"/>
    <col min="46" max="46" width="18.5703125" bestFit="1" customWidth="1"/>
    <col min="47" max="47" width="20.5703125" bestFit="1" customWidth="1"/>
    <col min="48" max="48" width="17.7109375" style="1" customWidth="1"/>
    <col min="49" max="49" width="16.7109375" style="1" customWidth="1"/>
    <col min="50" max="50" width="17.28515625" customWidth="1"/>
    <col min="51" max="51" width="15.85546875" customWidth="1"/>
  </cols>
  <sheetData>
    <row r="1" spans="1:51" ht="55.5" customHeight="1" x14ac:dyDescent="0.25">
      <c r="A1" s="82" t="s">
        <v>187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row>
    <row r="2" spans="1:51" ht="27" customHeight="1" x14ac:dyDescent="0.25">
      <c r="A2" s="346"/>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row>
    <row r="3" spans="1:51" s="65" customFormat="1" ht="55.5" customHeight="1" x14ac:dyDescent="0.25">
      <c r="A3" s="339" t="s">
        <v>123</v>
      </c>
      <c r="B3" s="340"/>
      <c r="C3" s="341"/>
      <c r="D3" s="339" t="s">
        <v>124</v>
      </c>
      <c r="E3" s="340"/>
      <c r="F3" s="341"/>
      <c r="G3" s="339" t="s">
        <v>125</v>
      </c>
      <c r="H3" s="340"/>
      <c r="I3" s="341"/>
      <c r="J3" s="339" t="s">
        <v>1</v>
      </c>
      <c r="K3" s="340"/>
      <c r="L3" s="340"/>
      <c r="M3" s="341"/>
      <c r="N3" s="339" t="s">
        <v>126</v>
      </c>
      <c r="O3" s="340"/>
      <c r="P3" s="341"/>
      <c r="Q3" s="339" t="s">
        <v>127</v>
      </c>
      <c r="R3" s="340"/>
      <c r="S3" s="340"/>
      <c r="T3" s="340"/>
      <c r="U3" s="340"/>
      <c r="V3" s="340"/>
      <c r="W3" s="340"/>
      <c r="X3" s="340"/>
      <c r="Y3" s="340"/>
      <c r="Z3" s="340"/>
      <c r="AA3" s="340"/>
      <c r="AB3" s="340"/>
      <c r="AC3" s="340"/>
      <c r="AD3" s="341"/>
      <c r="AE3" s="95" t="s">
        <v>128</v>
      </c>
      <c r="AF3" s="339" t="s">
        <v>129</v>
      </c>
      <c r="AG3" s="340"/>
      <c r="AH3" s="341"/>
      <c r="AI3" s="339" t="s">
        <v>130</v>
      </c>
      <c r="AJ3" s="340"/>
      <c r="AK3" s="341"/>
      <c r="AL3" s="339" t="s">
        <v>131</v>
      </c>
      <c r="AM3" s="340"/>
      <c r="AN3" s="341"/>
      <c r="AO3" s="339" t="s">
        <v>132</v>
      </c>
      <c r="AP3" s="340"/>
      <c r="AQ3" s="341"/>
      <c r="AR3" s="93" t="s">
        <v>133</v>
      </c>
      <c r="AS3" s="339" t="s">
        <v>134</v>
      </c>
      <c r="AT3" s="340"/>
      <c r="AU3" s="341"/>
      <c r="AV3" s="339" t="s">
        <v>135</v>
      </c>
      <c r="AW3" s="341"/>
      <c r="AX3" s="343" t="s">
        <v>136</v>
      </c>
      <c r="AY3" s="344"/>
    </row>
    <row r="4" spans="1:51" s="68" customFormat="1" ht="57.6" customHeight="1" x14ac:dyDescent="0.25">
      <c r="A4" s="342" t="s">
        <v>137</v>
      </c>
      <c r="B4" s="342" t="s">
        <v>138</v>
      </c>
      <c r="C4" s="342" t="s">
        <v>66</v>
      </c>
      <c r="D4" s="342" t="s">
        <v>137</v>
      </c>
      <c r="E4" s="342" t="s">
        <v>138</v>
      </c>
      <c r="F4" s="342" t="s">
        <v>66</v>
      </c>
      <c r="G4" s="342" t="s">
        <v>137</v>
      </c>
      <c r="H4" s="342" t="s">
        <v>138</v>
      </c>
      <c r="I4" s="342" t="s">
        <v>66</v>
      </c>
      <c r="J4" s="342" t="s">
        <v>139</v>
      </c>
      <c r="K4" s="342" t="s">
        <v>25</v>
      </c>
      <c r="L4" s="342" t="s">
        <v>140</v>
      </c>
      <c r="M4" s="342" t="s">
        <v>141</v>
      </c>
      <c r="N4" s="333" t="s">
        <v>142</v>
      </c>
      <c r="O4" s="342" t="s">
        <v>25</v>
      </c>
      <c r="P4" s="342" t="s">
        <v>66</v>
      </c>
      <c r="Q4" s="348" t="s">
        <v>143</v>
      </c>
      <c r="R4" s="348"/>
      <c r="S4" s="348"/>
      <c r="T4" s="348"/>
      <c r="U4" s="348" t="s">
        <v>144</v>
      </c>
      <c r="V4" s="348"/>
      <c r="W4" s="348"/>
      <c r="X4" s="345" t="s">
        <v>145</v>
      </c>
      <c r="Y4" s="345"/>
      <c r="Z4" s="345"/>
      <c r="AA4" s="345"/>
      <c r="AB4" s="345"/>
      <c r="AC4" s="345"/>
      <c r="AD4" s="345"/>
      <c r="AE4" s="96" t="s">
        <v>146</v>
      </c>
      <c r="AF4" s="342" t="s">
        <v>137</v>
      </c>
      <c r="AG4" s="342" t="s">
        <v>138</v>
      </c>
      <c r="AH4" s="342" t="s">
        <v>66</v>
      </c>
      <c r="AI4" s="342" t="s">
        <v>137</v>
      </c>
      <c r="AJ4" s="342" t="s">
        <v>138</v>
      </c>
      <c r="AK4" s="342" t="s">
        <v>66</v>
      </c>
      <c r="AL4" s="342" t="s">
        <v>137</v>
      </c>
      <c r="AM4" s="342" t="s">
        <v>138</v>
      </c>
      <c r="AN4" s="342" t="s">
        <v>66</v>
      </c>
      <c r="AO4" s="342" t="s">
        <v>137</v>
      </c>
      <c r="AP4" s="342" t="s">
        <v>138</v>
      </c>
      <c r="AQ4" s="342" t="s">
        <v>66</v>
      </c>
      <c r="AR4" s="3"/>
      <c r="AS4" s="342" t="s">
        <v>137</v>
      </c>
      <c r="AT4" s="342" t="s">
        <v>138</v>
      </c>
      <c r="AU4" s="342" t="s">
        <v>66</v>
      </c>
      <c r="AV4" s="345">
        <v>2022</v>
      </c>
      <c r="AW4" s="345"/>
      <c r="AX4" s="345">
        <v>2022</v>
      </c>
      <c r="AY4" s="345"/>
    </row>
    <row r="5" spans="1:51" s="2" customFormat="1" ht="47.25" x14ac:dyDescent="0.25">
      <c r="A5" s="342"/>
      <c r="B5" s="342"/>
      <c r="C5" s="342"/>
      <c r="D5" s="342"/>
      <c r="E5" s="342"/>
      <c r="F5" s="342"/>
      <c r="G5" s="342"/>
      <c r="H5" s="342"/>
      <c r="I5" s="342"/>
      <c r="J5" s="342"/>
      <c r="K5" s="342"/>
      <c r="L5" s="342"/>
      <c r="M5" s="342"/>
      <c r="N5" s="334"/>
      <c r="O5" s="342"/>
      <c r="P5" s="342"/>
      <c r="Q5" s="66" t="s">
        <v>18</v>
      </c>
      <c r="R5" s="67" t="s">
        <v>147</v>
      </c>
      <c r="S5" s="67" t="s">
        <v>148</v>
      </c>
      <c r="T5" s="66" t="s">
        <v>149</v>
      </c>
      <c r="U5" s="66" t="s">
        <v>18</v>
      </c>
      <c r="V5" s="67" t="s">
        <v>147</v>
      </c>
      <c r="W5" s="66" t="s">
        <v>149</v>
      </c>
      <c r="X5" s="67" t="s">
        <v>150</v>
      </c>
      <c r="Y5" s="66" t="s">
        <v>151</v>
      </c>
      <c r="Z5" s="66" t="s">
        <v>152</v>
      </c>
      <c r="AA5" s="66" t="s">
        <v>153</v>
      </c>
      <c r="AB5" s="67" t="s">
        <v>154</v>
      </c>
      <c r="AC5" s="67" t="s">
        <v>155</v>
      </c>
      <c r="AD5" s="67" t="s">
        <v>156</v>
      </c>
      <c r="AE5" s="67">
        <v>2022</v>
      </c>
      <c r="AF5" s="342"/>
      <c r="AG5" s="342"/>
      <c r="AH5" s="342"/>
      <c r="AI5" s="342"/>
      <c r="AJ5" s="342"/>
      <c r="AK5" s="342"/>
      <c r="AL5" s="342"/>
      <c r="AM5" s="342"/>
      <c r="AN5" s="342"/>
      <c r="AO5" s="342"/>
      <c r="AP5" s="342"/>
      <c r="AQ5" s="342"/>
      <c r="AR5" s="67">
        <v>2022</v>
      </c>
      <c r="AS5" s="342"/>
      <c r="AT5" s="342"/>
      <c r="AU5" s="342"/>
      <c r="AV5" s="3" t="s">
        <v>157</v>
      </c>
      <c r="AW5" s="3" t="s">
        <v>158</v>
      </c>
      <c r="AX5" s="3" t="s">
        <v>157</v>
      </c>
      <c r="AY5" s="3" t="s">
        <v>158</v>
      </c>
    </row>
    <row r="6" spans="1:51" ht="409.5" x14ac:dyDescent="0.25">
      <c r="A6" s="147" t="s">
        <v>1463</v>
      </c>
      <c r="B6" s="147" t="s">
        <v>1464</v>
      </c>
      <c r="C6" s="147" t="s">
        <v>1465</v>
      </c>
      <c r="D6" s="147" t="s">
        <v>1462</v>
      </c>
      <c r="E6" s="147"/>
      <c r="F6" s="147"/>
      <c r="G6" s="147" t="s">
        <v>1460</v>
      </c>
      <c r="H6" s="147" t="s">
        <v>1459</v>
      </c>
      <c r="I6" s="147" t="s">
        <v>1461</v>
      </c>
      <c r="J6" s="209" t="s">
        <v>1466</v>
      </c>
      <c r="K6" s="209">
        <v>2021</v>
      </c>
      <c r="L6" s="209" t="s">
        <v>1467</v>
      </c>
      <c r="M6" s="209" t="s">
        <v>1468</v>
      </c>
      <c r="N6" s="209" t="s">
        <v>1515</v>
      </c>
      <c r="O6" s="209" t="s">
        <v>1514</v>
      </c>
      <c r="P6" s="148" t="s">
        <v>1513</v>
      </c>
      <c r="Q6" s="147" t="s">
        <v>343</v>
      </c>
      <c r="R6" s="147"/>
      <c r="S6" s="147"/>
      <c r="T6" s="147"/>
      <c r="U6" s="147" t="s">
        <v>343</v>
      </c>
      <c r="V6" s="147"/>
      <c r="W6" s="147"/>
      <c r="X6" s="147" t="s">
        <v>1516</v>
      </c>
      <c r="Y6" s="147"/>
      <c r="Z6" s="147"/>
      <c r="AA6" s="147"/>
      <c r="AB6" s="147"/>
      <c r="AC6" s="147"/>
      <c r="AD6" s="147"/>
      <c r="AE6" s="147">
        <v>10</v>
      </c>
      <c r="AF6" s="147" t="s">
        <v>343</v>
      </c>
      <c r="AG6" s="147"/>
      <c r="AH6" s="147"/>
      <c r="AI6" s="147" t="s">
        <v>1519</v>
      </c>
      <c r="AJ6" s="147"/>
      <c r="AK6" s="147"/>
      <c r="AL6" s="147" t="s">
        <v>1517</v>
      </c>
      <c r="AM6" s="147"/>
      <c r="AN6" s="147"/>
      <c r="AO6" s="147" t="s">
        <v>343</v>
      </c>
      <c r="AP6" s="147"/>
      <c r="AQ6" s="147"/>
      <c r="AR6" s="147">
        <v>36</v>
      </c>
      <c r="AS6" s="147" t="s">
        <v>1518</v>
      </c>
      <c r="AT6" s="147"/>
      <c r="AU6" s="147"/>
      <c r="AV6" s="147">
        <v>7</v>
      </c>
      <c r="AW6" s="147">
        <v>18</v>
      </c>
      <c r="AX6" s="147">
        <v>8</v>
      </c>
      <c r="AY6" s="147"/>
    </row>
    <row r="7" spans="1:51" ht="150" x14ac:dyDescent="0.25">
      <c r="A7" s="24"/>
      <c r="B7" s="20"/>
      <c r="C7" s="20"/>
      <c r="D7" s="20"/>
      <c r="E7" s="20"/>
      <c r="F7" s="20"/>
      <c r="G7" s="20"/>
      <c r="H7" s="302"/>
      <c r="I7" s="302"/>
      <c r="J7" s="209" t="s">
        <v>1469</v>
      </c>
      <c r="K7" s="209" t="s">
        <v>1470</v>
      </c>
      <c r="L7" s="209" t="s">
        <v>1467</v>
      </c>
      <c r="M7" s="209" t="s">
        <v>1471</v>
      </c>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row>
    <row r="8" spans="1:51" ht="165" x14ac:dyDescent="0.25">
      <c r="A8" s="24"/>
      <c r="B8" s="20"/>
      <c r="C8" s="20"/>
      <c r="D8" s="20"/>
      <c r="E8" s="20"/>
      <c r="F8" s="20"/>
      <c r="G8" s="20"/>
      <c r="H8" s="302"/>
      <c r="I8" s="302"/>
      <c r="J8" s="209" t="s">
        <v>1472</v>
      </c>
      <c r="K8" s="209" t="s">
        <v>1470</v>
      </c>
      <c r="L8" s="209" t="s">
        <v>1467</v>
      </c>
      <c r="M8" s="209" t="s">
        <v>1473</v>
      </c>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row>
    <row r="9" spans="1:51" ht="120" x14ac:dyDescent="0.25">
      <c r="A9" s="24"/>
      <c r="B9" s="20"/>
      <c r="C9" s="20"/>
      <c r="D9" s="20"/>
      <c r="E9" s="20"/>
      <c r="F9" s="20"/>
      <c r="G9" s="20"/>
      <c r="H9" s="302"/>
      <c r="I9" s="302"/>
      <c r="J9" s="209" t="s">
        <v>1474</v>
      </c>
      <c r="K9" s="209" t="s">
        <v>1475</v>
      </c>
      <c r="L9" s="209" t="s">
        <v>1476</v>
      </c>
      <c r="M9" s="209" t="s">
        <v>1477</v>
      </c>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row>
    <row r="10" spans="1:51" ht="120" x14ac:dyDescent="0.25">
      <c r="A10" s="24"/>
      <c r="B10" s="20"/>
      <c r="C10" s="20"/>
      <c r="D10" s="20"/>
      <c r="E10" s="20"/>
      <c r="F10" s="20"/>
      <c r="G10" s="20"/>
      <c r="H10" s="20"/>
      <c r="I10" s="20"/>
      <c r="J10" s="209" t="s">
        <v>1478</v>
      </c>
      <c r="K10" s="209" t="s">
        <v>1479</v>
      </c>
      <c r="L10" s="209" t="s">
        <v>1480</v>
      </c>
      <c r="M10" s="209" t="s">
        <v>1481</v>
      </c>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row>
    <row r="11" spans="1:51" ht="90" x14ac:dyDescent="0.25">
      <c r="A11" s="24"/>
      <c r="B11" s="20"/>
      <c r="C11" s="20"/>
      <c r="D11" s="20"/>
      <c r="E11" s="20"/>
      <c r="F11" s="20"/>
      <c r="G11" s="20"/>
      <c r="H11" s="20"/>
      <c r="I11" s="20"/>
      <c r="J11" s="209" t="s">
        <v>1482</v>
      </c>
      <c r="K11" s="209" t="s">
        <v>1479</v>
      </c>
      <c r="L11" s="209" t="s">
        <v>1480</v>
      </c>
      <c r="M11" s="209" t="s">
        <v>1483</v>
      </c>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row>
    <row r="12" spans="1:51" ht="165" x14ac:dyDescent="0.25">
      <c r="A12" s="24"/>
      <c r="B12" s="20"/>
      <c r="C12" s="20"/>
      <c r="D12" s="20"/>
      <c r="E12" s="20"/>
      <c r="F12" s="20"/>
      <c r="G12" s="20"/>
      <c r="H12" s="20"/>
      <c r="I12" s="20"/>
      <c r="J12" s="209" t="s">
        <v>1484</v>
      </c>
      <c r="K12" s="209" t="s">
        <v>1485</v>
      </c>
      <c r="L12" s="209" t="s">
        <v>1467</v>
      </c>
      <c r="M12" s="209" t="s">
        <v>1486</v>
      </c>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row>
    <row r="13" spans="1:51" ht="60" x14ac:dyDescent="0.25">
      <c r="A13" s="24"/>
      <c r="B13" s="20"/>
      <c r="C13" s="20"/>
      <c r="D13" s="20"/>
      <c r="E13" s="20"/>
      <c r="F13" s="20"/>
      <c r="G13" s="20"/>
      <c r="H13" s="20"/>
      <c r="I13" s="20"/>
      <c r="J13" s="209" t="s">
        <v>1487</v>
      </c>
      <c r="K13" s="209" t="s">
        <v>1488</v>
      </c>
      <c r="L13" s="209" t="s">
        <v>1467</v>
      </c>
      <c r="M13" s="209" t="s">
        <v>1489</v>
      </c>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row>
    <row r="14" spans="1:51" ht="75" x14ac:dyDescent="0.25">
      <c r="A14" s="24"/>
      <c r="B14" s="20"/>
      <c r="C14" s="20"/>
      <c r="D14" s="20"/>
      <c r="E14" s="20"/>
      <c r="F14" s="20"/>
      <c r="G14" s="20"/>
      <c r="H14" s="20"/>
      <c r="I14" s="20"/>
      <c r="J14" s="209" t="s">
        <v>1490</v>
      </c>
      <c r="K14" s="209" t="s">
        <v>1488</v>
      </c>
      <c r="L14" s="303" t="s">
        <v>1467</v>
      </c>
      <c r="M14" s="209" t="s">
        <v>1491</v>
      </c>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row>
    <row r="15" spans="1:51" ht="135" x14ac:dyDescent="0.25">
      <c r="A15" s="24"/>
      <c r="B15" s="20"/>
      <c r="C15" s="20"/>
      <c r="D15" s="20"/>
      <c r="E15" s="20"/>
      <c r="F15" s="20"/>
      <c r="G15" s="20"/>
      <c r="H15" s="20"/>
      <c r="I15" s="20"/>
      <c r="J15" s="209" t="s">
        <v>1492</v>
      </c>
      <c r="K15" s="209" t="s">
        <v>1493</v>
      </c>
      <c r="L15" s="209" t="s">
        <v>1467</v>
      </c>
      <c r="M15" s="209" t="s">
        <v>1494</v>
      </c>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row>
    <row r="16" spans="1:51" ht="135" x14ac:dyDescent="0.25">
      <c r="A16" s="24"/>
      <c r="B16" s="20"/>
      <c r="C16" s="20"/>
      <c r="D16" s="20"/>
      <c r="E16" s="20"/>
      <c r="F16" s="20"/>
      <c r="G16" s="20"/>
      <c r="H16" s="20"/>
      <c r="I16" s="20"/>
      <c r="J16" s="209" t="s">
        <v>1495</v>
      </c>
      <c r="K16" s="209" t="s">
        <v>1493</v>
      </c>
      <c r="L16" s="209" t="s">
        <v>1467</v>
      </c>
      <c r="M16" s="209" t="s">
        <v>1496</v>
      </c>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row>
    <row r="17" spans="1:51" ht="135" x14ac:dyDescent="0.25">
      <c r="A17" s="24"/>
      <c r="B17" s="20"/>
      <c r="C17" s="20"/>
      <c r="D17" s="20"/>
      <c r="E17" s="20"/>
      <c r="F17" s="20"/>
      <c r="G17" s="20"/>
      <c r="H17" s="20"/>
      <c r="I17" s="20"/>
      <c r="J17" s="209" t="s">
        <v>1497</v>
      </c>
      <c r="K17" s="209" t="s">
        <v>1493</v>
      </c>
      <c r="L17" s="209" t="s">
        <v>1467</v>
      </c>
      <c r="M17" s="209" t="s">
        <v>1498</v>
      </c>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row>
    <row r="18" spans="1:51" ht="165" x14ac:dyDescent="0.25">
      <c r="A18" s="24"/>
      <c r="B18" s="20"/>
      <c r="C18" s="20"/>
      <c r="D18" s="20"/>
      <c r="E18" s="20"/>
      <c r="F18" s="20"/>
      <c r="G18" s="20"/>
      <c r="H18" s="20"/>
      <c r="I18" s="20"/>
      <c r="J18" s="209" t="s">
        <v>1499</v>
      </c>
      <c r="K18" s="209" t="s">
        <v>1493</v>
      </c>
      <c r="L18" s="209" t="s">
        <v>1467</v>
      </c>
      <c r="M18" s="209" t="s">
        <v>1500</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row>
    <row r="19" spans="1:51" ht="135" x14ac:dyDescent="0.25">
      <c r="A19" s="24"/>
      <c r="B19" s="20"/>
      <c r="C19" s="20"/>
      <c r="D19" s="20"/>
      <c r="E19" s="20"/>
      <c r="F19" s="20"/>
      <c r="G19" s="20"/>
      <c r="H19" s="20"/>
      <c r="I19" s="20"/>
      <c r="J19" s="209" t="s">
        <v>1497</v>
      </c>
      <c r="K19" s="209" t="s">
        <v>1493</v>
      </c>
      <c r="L19" s="209" t="s">
        <v>1467</v>
      </c>
      <c r="M19" s="209" t="s">
        <v>1501</v>
      </c>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4"/>
      <c r="AW19" s="24"/>
      <c r="AX19" s="20"/>
      <c r="AY19" s="20"/>
    </row>
    <row r="20" spans="1:51" ht="135" x14ac:dyDescent="0.25">
      <c r="A20" s="24"/>
      <c r="B20" s="20"/>
      <c r="C20" s="20"/>
      <c r="D20" s="20"/>
      <c r="E20" s="20"/>
      <c r="F20" s="20"/>
      <c r="G20" s="20"/>
      <c r="H20" s="20"/>
      <c r="I20" s="20"/>
      <c r="J20" s="209" t="s">
        <v>1502</v>
      </c>
      <c r="K20" s="209" t="s">
        <v>1503</v>
      </c>
      <c r="L20" s="304" t="s">
        <v>1504</v>
      </c>
      <c r="M20" s="209" t="s">
        <v>1505</v>
      </c>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4"/>
      <c r="AW20" s="24"/>
      <c r="AX20" s="20"/>
      <c r="AY20" s="20"/>
    </row>
    <row r="21" spans="1:51" ht="135" x14ac:dyDescent="0.25">
      <c r="A21" s="24"/>
      <c r="B21" s="20"/>
      <c r="C21" s="20"/>
      <c r="D21" s="20"/>
      <c r="E21" s="20"/>
      <c r="F21" s="20"/>
      <c r="G21" s="20"/>
      <c r="H21" s="20"/>
      <c r="I21" s="20"/>
      <c r="J21" s="209" t="s">
        <v>1502</v>
      </c>
      <c r="K21" s="104" t="s">
        <v>1506</v>
      </c>
      <c r="L21" s="304" t="s">
        <v>1507</v>
      </c>
      <c r="M21" s="209" t="s">
        <v>1505</v>
      </c>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4"/>
      <c r="AW21" s="24"/>
      <c r="AX21" s="20"/>
      <c r="AY21" s="20"/>
    </row>
    <row r="22" spans="1:51" ht="135" x14ac:dyDescent="0.25">
      <c r="A22" s="24"/>
      <c r="B22" s="20"/>
      <c r="C22" s="20"/>
      <c r="D22" s="20"/>
      <c r="E22" s="20"/>
      <c r="F22" s="20"/>
      <c r="G22" s="20"/>
      <c r="H22" s="20"/>
      <c r="I22" s="20"/>
      <c r="J22" s="209" t="s">
        <v>1508</v>
      </c>
      <c r="K22" s="209" t="s">
        <v>1509</v>
      </c>
      <c r="L22" s="209" t="s">
        <v>1510</v>
      </c>
      <c r="M22" s="209" t="s">
        <v>1511</v>
      </c>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4"/>
      <c r="AW22" s="24"/>
      <c r="AX22" s="20"/>
      <c r="AY22" s="20"/>
    </row>
    <row r="23" spans="1:51" ht="135" x14ac:dyDescent="0.25">
      <c r="A23" s="24"/>
      <c r="B23" s="20"/>
      <c r="C23" s="20"/>
      <c r="D23" s="20"/>
      <c r="E23" s="20"/>
      <c r="F23" s="20"/>
      <c r="G23" s="20"/>
      <c r="H23" s="20"/>
      <c r="I23" s="20"/>
      <c r="J23" s="209" t="s">
        <v>1508</v>
      </c>
      <c r="K23" s="209" t="s">
        <v>1493</v>
      </c>
      <c r="L23" s="209" t="s">
        <v>1510</v>
      </c>
      <c r="M23" s="209" t="s">
        <v>1512</v>
      </c>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4"/>
      <c r="AW23" s="24"/>
      <c r="AX23" s="20"/>
      <c r="AY23" s="20"/>
    </row>
    <row r="24" spans="1:51" x14ac:dyDescent="0.25">
      <c r="A24" s="24"/>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4"/>
      <c r="AW24" s="24"/>
      <c r="AX24" s="20"/>
      <c r="AY24" s="20"/>
    </row>
    <row r="25" spans="1:51" x14ac:dyDescent="0.25">
      <c r="A25" s="24"/>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4"/>
      <c r="AW25" s="24"/>
      <c r="AX25" s="20"/>
      <c r="AY25" s="20"/>
    </row>
    <row r="26" spans="1:51" x14ac:dyDescent="0.25">
      <c r="A26" s="24"/>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4"/>
      <c r="AW26" s="24"/>
      <c r="AX26" s="20"/>
      <c r="AY26" s="20"/>
    </row>
    <row r="27" spans="1:51" x14ac:dyDescent="0.25">
      <c r="A27" s="24"/>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4"/>
      <c r="AW27" s="24"/>
      <c r="AX27" s="20"/>
      <c r="AY27" s="20"/>
    </row>
    <row r="28" spans="1:51" x14ac:dyDescent="0.25">
      <c r="A28" s="24"/>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4"/>
      <c r="AW28" s="24"/>
      <c r="AX28" s="20"/>
      <c r="AY28" s="20"/>
    </row>
    <row r="29" spans="1:51" x14ac:dyDescent="0.25">
      <c r="A29" s="24"/>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4"/>
      <c r="AW29" s="24"/>
      <c r="AX29" s="20"/>
      <c r="AY29" s="20"/>
    </row>
    <row r="30" spans="1:51" x14ac:dyDescent="0.25">
      <c r="A30" s="24"/>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4"/>
      <c r="AW30" s="24"/>
      <c r="AX30" s="20"/>
      <c r="AY30" s="20"/>
    </row>
    <row r="31" spans="1:51" x14ac:dyDescent="0.25">
      <c r="A31" s="24"/>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4"/>
      <c r="AW31" s="24"/>
      <c r="AX31" s="20"/>
      <c r="AY31" s="20"/>
    </row>
    <row r="32" spans="1:51" x14ac:dyDescent="0.25">
      <c r="A32" s="24"/>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4"/>
      <c r="AW32" s="24"/>
      <c r="AX32" s="20"/>
      <c r="AY32" s="20"/>
    </row>
    <row r="33" spans="1:51" x14ac:dyDescent="0.25">
      <c r="A33" s="24"/>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4"/>
      <c r="AW33" s="24"/>
      <c r="AX33" s="20"/>
      <c r="AY33" s="20"/>
    </row>
    <row r="34" spans="1:51" x14ac:dyDescent="0.25">
      <c r="A34" s="2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4"/>
      <c r="AW34" s="24"/>
      <c r="AX34" s="20"/>
      <c r="AY34" s="20"/>
    </row>
    <row r="35" spans="1:51" x14ac:dyDescent="0.25">
      <c r="A35" s="24"/>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4"/>
      <c r="AW35" s="24"/>
      <c r="AX35" s="20"/>
      <c r="AY35" s="20"/>
    </row>
    <row r="36" spans="1:51" x14ac:dyDescent="0.25">
      <c r="A36" s="24"/>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4"/>
      <c r="AW36" s="24"/>
      <c r="AX36" s="20"/>
      <c r="AY36" s="20"/>
    </row>
  </sheetData>
  <mergeCells count="50">
    <mergeCell ref="AX3:AY3"/>
    <mergeCell ref="AV3:AW3"/>
    <mergeCell ref="AX4:AY4"/>
    <mergeCell ref="A2:AY2"/>
    <mergeCell ref="AV4:AW4"/>
    <mergeCell ref="AS4:AS5"/>
    <mergeCell ref="AT4:AT5"/>
    <mergeCell ref="AU4:AU5"/>
    <mergeCell ref="Q4:T4"/>
    <mergeCell ref="U4:W4"/>
    <mergeCell ref="X4:AD4"/>
    <mergeCell ref="AG4:AG5"/>
    <mergeCell ref="AH4:AH5"/>
    <mergeCell ref="AI4:AI5"/>
    <mergeCell ref="AJ4:AJ5"/>
    <mergeCell ref="AK4:AK5"/>
    <mergeCell ref="F4:F5"/>
    <mergeCell ref="G4:G5"/>
    <mergeCell ref="H4:H5"/>
    <mergeCell ref="I4:I5"/>
    <mergeCell ref="AL4:AL5"/>
    <mergeCell ref="AF4:AF5"/>
    <mergeCell ref="J4:J5"/>
    <mergeCell ref="K4:K5"/>
    <mergeCell ref="L4:L5"/>
    <mergeCell ref="M4:M5"/>
    <mergeCell ref="N4:N5"/>
    <mergeCell ref="O4:O5"/>
    <mergeCell ref="P4:P5"/>
    <mergeCell ref="A4:A5"/>
    <mergeCell ref="B4:B5"/>
    <mergeCell ref="C4:C5"/>
    <mergeCell ref="D4:D5"/>
    <mergeCell ref="E4:E5"/>
    <mergeCell ref="AL3:AN3"/>
    <mergeCell ref="AO3:AQ3"/>
    <mergeCell ref="AS3:AU3"/>
    <mergeCell ref="AI3:AK3"/>
    <mergeCell ref="Q3:AD3"/>
    <mergeCell ref="AF3:AH3"/>
    <mergeCell ref="AQ4:AQ5"/>
    <mergeCell ref="AM4:AM5"/>
    <mergeCell ref="AN4:AN5"/>
    <mergeCell ref="AO4:AO5"/>
    <mergeCell ref="AP4:AP5"/>
    <mergeCell ref="A3:C3"/>
    <mergeCell ref="D3:F3"/>
    <mergeCell ref="G3:I3"/>
    <mergeCell ref="J3:M3"/>
    <mergeCell ref="N3:P3"/>
  </mergeCells>
  <hyperlinks>
    <hyperlink ref="P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ორგანიზაცია</vt:lpstr>
      <vt:lpstr>საკონტაქტო-ადმინისტრაცია</vt:lpstr>
      <vt:lpstr>პერსონალის სტატისტიკა </vt:lpstr>
      <vt:lpstr>საბიუჯეტო მონაცემები</vt:lpstr>
      <vt:lpstr>მიმდ. პროექტები</vt:lpstr>
      <vt:lpstr>მთავარი მეცნიერ თანამშრომელი</vt:lpstr>
      <vt:lpstr>უფროსი მეცნიერ თანამშრომელი</vt:lpstr>
      <vt:lpstr>მეცნიერ თანამშრომელი</vt:lpstr>
      <vt:lpstr>სამეცნიერო აქტივობა</vt:lpstr>
      <vt:lpstr>შეძ. და ჩამოწ. სამეც.აპარატურა</vt:lpstr>
      <vt:lpstr>ინსტიტუტის უძრავი ქონება</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tengiz67</dc:creator>
  <cp:keywords/>
  <dc:description/>
  <cp:lastModifiedBy>Tamaz Sulaberidze</cp:lastModifiedBy>
  <cp:revision/>
  <dcterms:created xsi:type="dcterms:W3CDTF">2021-10-18T09:02:21Z</dcterms:created>
  <dcterms:modified xsi:type="dcterms:W3CDTF">2023-05-01T18:04:20Z</dcterms:modified>
  <cp:category/>
  <cp:contentStatus/>
</cp:coreProperties>
</file>